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21090" windowHeight="10995" tabRatio="702" activeTab="1"/>
  </bookViews>
  <sheets>
    <sheet name="Appendix 1" sheetId="1" r:id="rId1"/>
    <sheet name="Appendix 2.1" sheetId="2" r:id="rId2"/>
    <sheet name="Appendix 2.2" sheetId="3" r:id="rId3"/>
    <sheet name="Appendix 2.3" sheetId="4" r:id="rId4"/>
    <sheet name="Appendix 2.4" sheetId="5" r:id="rId5"/>
    <sheet name="Appendix 3" sheetId="6" r:id="rId6"/>
    <sheet name="Appendix 4.1" sheetId="7" r:id="rId7"/>
    <sheet name="Appendix 4.2" sheetId="8" r:id="rId8"/>
    <sheet name="Appendix 4.3" sheetId="9" r:id="rId9"/>
    <sheet name="Appendix 5" sheetId="10" r:id="rId10"/>
  </sheets>
  <definedNames>
    <definedName name="_xlnm.Print_Area" localSheetId="1">'Appendix 2.1'!$A$1:$H$36</definedName>
    <definedName name="_xlnm.Print_Area" localSheetId="2">'Appendix 2.2'!$A$1:$H$35</definedName>
    <definedName name="_xlnm.Print_Area" localSheetId="3">'Appendix 2.3'!$A$1:$E$30</definedName>
    <definedName name="_xlnm.Print_Area" localSheetId="4">'Appendix 2.4'!$A$1:$G$49</definedName>
    <definedName name="_xlnm.Print_Area" localSheetId="5">'Appendix 3'!$A$1:$F$34</definedName>
    <definedName name="_xlnm.Print_Area" localSheetId="9">'Appendix 5'!$A$1:$BU$35</definedName>
    <definedName name="Table2.1Start">'Appendix 2.1'!$B$7</definedName>
    <definedName name="Table2.2EmissYear">'Appendix 2.2'!$E$4</definedName>
    <definedName name="Table2.2Start">'Appendix 2.2'!$B$7</definedName>
    <definedName name="Table2.3Start">'Appendix 2.3'!$B$6</definedName>
    <definedName name="Table2.4EmisYear">'Appendix 2.4'!$F$3</definedName>
    <definedName name="Table2.4SiYear">'Appendix 2.4'!$G$2</definedName>
    <definedName name="Table2.4Start">'Appendix 2.4'!$B$6</definedName>
    <definedName name="Table4.1ChngHdg">'Appendix 4.1'!$D$2</definedName>
    <definedName name="Table4.1Heading">'Appendix 4.1'!$A$1</definedName>
    <definedName name="Table4.1Licensee">'Appendix 4.1'!$C$6</definedName>
    <definedName name="Table4.1SEmissColumn">'Appendix 4.1'!$E$6</definedName>
    <definedName name="Table4.1SEmissHdg">'Appendix 4.1'!$E$3</definedName>
    <definedName name="Table4.1SProdColumn">'Appendix 4.1'!$D$6</definedName>
    <definedName name="Table4.1SProdHdg">'Appendix 4.1'!$D$3</definedName>
    <definedName name="Table4.1Start">'Appendix 4.1'!$B$6</definedName>
    <definedName name="Table4.2AsreColumn">'Appendix 4.2'!$F$7</definedName>
    <definedName name="Table4.2Licensee">'Appendix 4.2'!$C$7</definedName>
    <definedName name="Table4.2Start">'Appendix 4.2'!$B$7</definedName>
    <definedName name="Table4.2TaeColumn">'Appendix 4.2'!$E$7</definedName>
    <definedName name="Table4.2TapColumn">'Appendix 4.2'!$H$7</definedName>
    <definedName name="Table4.2TiColumn">'Appendix 4.2'!$D$7</definedName>
    <definedName name="Table4.3AsreColumn">'Appendix 4.3'!$F$7</definedName>
    <definedName name="Table4.3Heading">'Appendix 4.3'!$A$1</definedName>
    <definedName name="Table4.3Licensee">'Appendix 4.3'!$C$7</definedName>
    <definedName name="Table4.3Start">'Appendix 4.3'!$B$7</definedName>
    <definedName name="Table4.3TaeColumn">'Appendix 4.3'!$E$7</definedName>
    <definedName name="Table4.3TapColumn">'Appendix 4.3'!$H$7</definedName>
    <definedName name="Table4.3TiColumn">'Appendix 4.3'!$D$7</definedName>
  </definedNames>
  <calcPr fullCalcOnLoad="1"/>
</workbook>
</file>

<file path=xl/sharedStrings.xml><?xml version="1.0" encoding="utf-8"?>
<sst xmlns="http://schemas.openxmlformats.org/spreadsheetml/2006/main" count="961" uniqueCount="338">
  <si>
    <t>Plant</t>
  </si>
  <si>
    <t>Code</t>
  </si>
  <si>
    <t>Current Approved</t>
  </si>
  <si>
    <t>Sulphur Recovery</t>
  </si>
  <si>
    <t>Efficiency</t>
  </si>
  <si>
    <t>(%)</t>
  </si>
  <si>
    <t>Recovery for</t>
  </si>
  <si>
    <t>Approved</t>
  </si>
  <si>
    <t>Sulphur Inlet</t>
  </si>
  <si>
    <t>S Inlet</t>
  </si>
  <si>
    <t xml:space="preserve">Baseline </t>
  </si>
  <si>
    <t>Capacity</t>
  </si>
  <si>
    <t>1999 S Inlet</t>
  </si>
  <si>
    <t>(t/d)</t>
  </si>
  <si>
    <t>Change in</t>
  </si>
  <si>
    <t>Status</t>
  </si>
  <si>
    <t>Guideline</t>
  </si>
  <si>
    <t>S Emissions</t>
  </si>
  <si>
    <t>Current</t>
  </si>
  <si>
    <t>Sulphur</t>
  </si>
  <si>
    <t>Required</t>
  </si>
  <si>
    <t>Equivalent</t>
  </si>
  <si>
    <t>Injected</t>
  </si>
  <si>
    <t>Field-Licensee</t>
  </si>
  <si>
    <t>S Production (t/y)</t>
  </si>
  <si>
    <t>S Emissions (t/y)</t>
  </si>
  <si>
    <t>Total</t>
  </si>
  <si>
    <t>Inlet</t>
  </si>
  <si>
    <t>Total Annual</t>
  </si>
  <si>
    <t>Emissions</t>
  </si>
  <si>
    <t>Actual</t>
  </si>
  <si>
    <t>Recovery Effic.</t>
  </si>
  <si>
    <t>Approved Sulphur</t>
  </si>
  <si>
    <t>Production</t>
  </si>
  <si>
    <t>Grandfathered plants (in 2001)</t>
  </si>
  <si>
    <t>(t/y)</t>
  </si>
  <si>
    <t>Appendix 4.2. Gas Plants with Sulphur Recovery, Year 2000</t>
  </si>
  <si>
    <t>Nongrandfathered acid gas injection plants</t>
  </si>
  <si>
    <t>Brazeau River - Keyera Energy Ltd.</t>
  </si>
  <si>
    <t>Degrandfathered in 2003; became AGI</t>
  </si>
  <si>
    <t>Plant shut down in 2003</t>
  </si>
  <si>
    <t>Carstairs - Bonavista Petroleum Ltd.</t>
  </si>
  <si>
    <t>Edson - Talisman Energy Inc.</t>
  </si>
  <si>
    <t>Degrandfathered in 2003; upgraded SR</t>
  </si>
  <si>
    <t>Gold Creek - Canadian Natural Resources Limited</t>
  </si>
  <si>
    <t>Degrandfathered in 2007</t>
  </si>
  <si>
    <t>Jumping Pound - Shell Canada Limited</t>
  </si>
  <si>
    <t>Degrandfathered in 2006; upgraded SR</t>
  </si>
  <si>
    <t>Lone Pine Creek - Exxonmobil Canada Ltd. And Exxonmobil Resources Ltd.</t>
  </si>
  <si>
    <t>Degrandfathered in 2002</t>
  </si>
  <si>
    <t>Minnehik-Buck Lake - Penn West Petroleum Ltd.</t>
  </si>
  <si>
    <t>Rosevear - Suncor Energy Inc.</t>
  </si>
  <si>
    <t>Plant shut down; consolidation with 1268</t>
  </si>
  <si>
    <t>Degrandfathered in 2007; became AGI</t>
  </si>
  <si>
    <t>Simonette - Suncor Energy Inc.</t>
  </si>
  <si>
    <t>Degrandfathered in 2005; upgraded SR</t>
  </si>
  <si>
    <t>Strachan - Keyera Energy Ltd.</t>
  </si>
  <si>
    <t>Degrandfathered in 2005</t>
  </si>
  <si>
    <t>Teepee - Talisman Energy Inc.</t>
  </si>
  <si>
    <t>Waterton - Shell Canada Limited</t>
  </si>
  <si>
    <t>Wimborne - Penn West Petroleum Ltd.</t>
  </si>
  <si>
    <t>Baseline revision 2001</t>
  </si>
  <si>
    <t>Fluctuating</t>
  </si>
  <si>
    <t>Balzac (Crossfield) - Nexen Inc.</t>
  </si>
  <si>
    <t>Burnt Timber (Undefined) - Shell Canada Limited</t>
  </si>
  <si>
    <t>Caroline North (Caroline) - Bp Canada Energy Company</t>
  </si>
  <si>
    <t>Caroline South (Caroline) - Bp Canada Energy Company</t>
  </si>
  <si>
    <t>Kaybob South 1 &amp; 2 (Kaybob South) - Semcams Ulc</t>
  </si>
  <si>
    <t>Kaybob South 3 (Kaybob South) - Semcams Ulc</t>
  </si>
  <si>
    <t>Mazeppa (Okotoks) - Mpp Ltd.</t>
  </si>
  <si>
    <t>Nordegg (Brazeau River) - Keyera Energy Ltd.</t>
  </si>
  <si>
    <t>Ram River (Strachan) - Husky Oil Operations Limited</t>
  </si>
  <si>
    <t>Redwater - Arc Resources Ltd.</t>
  </si>
  <si>
    <t>Rosevear South (Rosevear) - Suncor Energy Inc.</t>
  </si>
  <si>
    <t>Sturgeon Lake (Sturgeon Lake South) - Barrick Energy Inc.</t>
  </si>
  <si>
    <t>West Whitecourt (Windfall) - Semcams Ulc</t>
  </si>
  <si>
    <t>Wildcat Hills (Jumping Pound) - Petro-Canada</t>
  </si>
  <si>
    <t>Zama 1 (Zama) - Apache Canada Ltd.</t>
  </si>
  <si>
    <t>Degrandfathered in 2002; became SR</t>
  </si>
  <si>
    <t>Bellshill Lake - Harvest Operations Corp.</t>
  </si>
  <si>
    <t>Degrandfathered in 2005; became AGI</t>
  </si>
  <si>
    <t>Big Bend - Canadian Natural Resources Limited</t>
  </si>
  <si>
    <t>Degrandfathered in 2006</t>
  </si>
  <si>
    <t>Bigoray - Penn West Petroleum Ltd.</t>
  </si>
  <si>
    <t>Bittern Lake - Canadian Natural Resources Limited</t>
  </si>
  <si>
    <t>Plant shut down in 2000</t>
  </si>
  <si>
    <t>Boundary Lake South - Talisman Energy Inc.</t>
  </si>
  <si>
    <t>Carson Creek - Pengrowth Corporation</t>
  </si>
  <si>
    <t>Degrandfathered in 2004</t>
  </si>
  <si>
    <t>Enchant - Taylor Management Inc.</t>
  </si>
  <si>
    <t>Forestburg - Signalta Resources Limited</t>
  </si>
  <si>
    <t>Greencourt - Canadian Natural Resources Limited</t>
  </si>
  <si>
    <t>Degrandfathered in 2004; became AGI</t>
  </si>
  <si>
    <t>Degrandfathered in 2006; became AGI</t>
  </si>
  <si>
    <t>Kaybob - Trilogy Energy Ltd.</t>
  </si>
  <si>
    <t>Leduc-Woodbend - Imperial Oil Resources Limited</t>
  </si>
  <si>
    <t>Plant shut down in 2006</t>
  </si>
  <si>
    <t>Spirit River - Bonavista Petroleum Ltd.</t>
  </si>
  <si>
    <t>Degrandfathered in 2002; became AGI</t>
  </si>
  <si>
    <t>West Drumheller - Sirius Energy Inc.</t>
  </si>
  <si>
    <t>Plant shut down in 2007</t>
  </si>
  <si>
    <t>Whitecourt - Taqa North Ltd.</t>
  </si>
  <si>
    <t>Wilson Creek - Imperial Oil Resources Limited</t>
  </si>
  <si>
    <t>Wilson Creek - Petro-Canada</t>
  </si>
  <si>
    <t>Degrandfathered in 2001; became SR</t>
  </si>
  <si>
    <t>Bantry - Altagas Ltd.</t>
  </si>
  <si>
    <t>Galloway (Ansell) - Canadian Natural Resources Limited</t>
  </si>
  <si>
    <t>Hope Creek (Virginia Hills) - Apache Canada Ltd.</t>
  </si>
  <si>
    <t>Judy Creek (Swan Hills South) - Pengrowth Corporation</t>
  </si>
  <si>
    <t>Neptune (Boundary Lake South) - Penn West Petroleum Ltd.</t>
  </si>
  <si>
    <t>Sedgewick (Killam) - Altagas Ltd.</t>
  </si>
  <si>
    <t>Strome Holmberg (Holmberg) - Canadian Natural Resources Limited</t>
  </si>
  <si>
    <t>Travers (Little Bow) - Bonavista Petroleum Ltd.</t>
  </si>
  <si>
    <t>Turin (Retlaw) - Taylor Management Inc.</t>
  </si>
  <si>
    <t>Vulcan (Long Coulee) - Conocophillips Canada Resources Corp.</t>
  </si>
  <si>
    <t>Brazeau River - Blaze Energy Ltd.</t>
  </si>
  <si>
    <t>Caroline - Shell Canada Limited</t>
  </si>
  <si>
    <t>Crossfield East - Taqa North Ltd.</t>
  </si>
  <si>
    <t>Harmattan-Elkton - Taylor Processing Inc.</t>
  </si>
  <si>
    <t>Hays - Canadian Natural Resources Limited</t>
  </si>
  <si>
    <t>Homeglen-Rimbey - Keyera Energy Ltd.</t>
  </si>
  <si>
    <t>Nevis - Spectra Energy Midstream Corporation</t>
  </si>
  <si>
    <t>Progress - Canadian Natural Resources Limited</t>
  </si>
  <si>
    <t>Progress - Suncor Energy Inc.</t>
  </si>
  <si>
    <t>Quirk Creek - Imperial Oil Resources Limited</t>
  </si>
  <si>
    <t>Rainbow - Husky Oil Operations Limited</t>
  </si>
  <si>
    <t>Swalwell - Taqa North Ltd.</t>
  </si>
  <si>
    <t>Carbondale (Morinville) - Atco Midstream Ltd.</t>
  </si>
  <si>
    <t>Coleman (Undefined) - Devon Canada Corporation</t>
  </si>
  <si>
    <t>Hanlan-Robb (Basing) - Petro-Canada</t>
  </si>
  <si>
    <t>Hythe Brainard (Sinclair) - Encana Oil &amp; Gas Co. Ltd.</t>
  </si>
  <si>
    <t>Olds (Garrington) - Pengrowth Corporation</t>
  </si>
  <si>
    <t>Rainbow - Altagas Ltd.</t>
  </si>
  <si>
    <t>Sexsmith (La Glace) - Encana Oil &amp; Gas Co. Ltd.</t>
  </si>
  <si>
    <t>West Pembina (Brazeau River) - Keyera Energy Ltd.</t>
  </si>
  <si>
    <t>Acheson - Penn West Petroleum Ltd.</t>
  </si>
  <si>
    <t>Bigoray - Keyera Energy Ltd.</t>
  </si>
  <si>
    <t>Dunvegan - Devon Canada Corporation</t>
  </si>
  <si>
    <t>Gordondale - Spectra Energy Midstream Corporation</t>
  </si>
  <si>
    <t>Normandville - Devon Canada Corporation</t>
  </si>
  <si>
    <t>Paddle River - Keyera Energy Ltd.</t>
  </si>
  <si>
    <t>Pembina - Imperial Oil Resources Limited</t>
  </si>
  <si>
    <t>Pembina - Keyera Energy Ltd.</t>
  </si>
  <si>
    <t>Pouce Coupe - Spectra Energy Midstream Corporation</t>
  </si>
  <si>
    <t>Puskwaskau - Devon Canada Corporation</t>
  </si>
  <si>
    <t>Rainbow - Exxonmobil Canada Ltd. And Exxonmobil Resources Ltd.</t>
  </si>
  <si>
    <t>Rycroft - Birchcliff Energy Ltd.</t>
  </si>
  <si>
    <t>Clear Hills (Boundary Lake South) - Canadian Natural Resources Limited</t>
  </si>
  <si>
    <t>Fourth Creek (Mulligan) - Spectra Energy Midstream Corporation</t>
  </si>
  <si>
    <t>Hansman Lake (Provost) - Husky Oil Operations Limited</t>
  </si>
  <si>
    <t>Hastings Coulee (Galahad) - Husky Oil Operations Limited</t>
  </si>
  <si>
    <t>Holmberg (Kelsey) - Sword Energy Inc.</t>
  </si>
  <si>
    <t>O'Chiese (Pembina) - Conocophillips Canada (Brc) Ltd.</t>
  </si>
  <si>
    <t>Steen River (Dizzy) - Jed Production Inc.</t>
  </si>
  <si>
    <t>Thompson Lake (Provost) - Husky Oil Operations Limited</t>
  </si>
  <si>
    <t>Wayne-Rosedale - Encana Corporation</t>
  </si>
  <si>
    <t>Wembley - Conocophillips Canada Resources Corp.</t>
  </si>
  <si>
    <t>West Culp (Eaglesham North) - Devon Canada Corporation</t>
  </si>
  <si>
    <t>Grandfathered and nongrandfathered sulphur recovery or acid gas flaring plants that are now AGI facilities</t>
  </si>
  <si>
    <t>Bonnie Glenn (Bonnie Glen) - Imperial Oil Resources Limited</t>
  </si>
  <si>
    <t>Appendix 4.1. Gas Plants with Sulphur Recovery, Year 2008 Minus Year 2000</t>
  </si>
  <si>
    <t>Change in production and emissions year 2008 minus year 2000</t>
  </si>
  <si>
    <t>2008-2000</t>
  </si>
  <si>
    <t>Totals</t>
  </si>
  <si>
    <t>Nongrandfathered plants (plants meeting the requirements for new plants)</t>
  </si>
  <si>
    <t>Grand totals</t>
  </si>
  <si>
    <t>Appendix 4.3. Gas Plants with Sulphur Recovery, Year 2008</t>
  </si>
  <si>
    <t>Injected (76,596.3)</t>
  </si>
  <si>
    <t>Injected (14,344.3)</t>
  </si>
  <si>
    <t>Modification</t>
  </si>
  <si>
    <t>Plants that have made modifications</t>
  </si>
  <si>
    <t>Plant Code</t>
  </si>
  <si>
    <t>Plant Name</t>
  </si>
  <si>
    <t>Process</t>
  </si>
  <si>
    <t>Plant Mods  </t>
  </si>
  <si>
    <t>Brazeau R. - Keyera           </t>
  </si>
  <si>
    <t xml:space="preserve">                  (AGI)</t>
  </si>
  <si>
    <t>Garrington (Olds) - Pengrowth</t>
  </si>
  <si>
    <t xml:space="preserve">                  (SuperClaus)</t>
  </si>
  <si>
    <t>Homeglen Rimbey - Keyera</t>
  </si>
  <si>
    <t>Bantry - AltaGas                </t>
  </si>
  <si>
    <t xml:space="preserve">                  (Xergy)</t>
  </si>
  <si>
    <t xml:space="preserve">Vulcan - ConocoPhillips    </t>
  </si>
  <si>
    <t>Wilson Creek - Petro-Canada     </t>
  </si>
  <si>
    <t xml:space="preserve">                  (Claus)</t>
  </si>
  <si>
    <t>Rainbow - Husky               </t>
  </si>
  <si>
    <t>Edson - Talisman</t>
  </si>
  <si>
    <t>Retlaw (Turin) - Taylor Management</t>
  </si>
  <si>
    <t>Virginia Hills (Hope Creek) - Apache</t>
  </si>
  <si>
    <t>Bellshill Lake - Harvest Operations</t>
  </si>
  <si>
    <t>Simonette - Suncor</t>
  </si>
  <si>
    <t>Swan Hills South (Judy Creek) - Pengrowth</t>
  </si>
  <si>
    <t>Kaybob S. 3 - Semcams</t>
  </si>
  <si>
    <t>Rosevear (South) - Suncor</t>
  </si>
  <si>
    <t>Plants that have been relicensed to higher sulphur recovery efficiency or lower sulphur inlets</t>
  </si>
  <si>
    <t>Relicensed  </t>
  </si>
  <si>
    <t>Okotoks (Mazeppa) - MPP</t>
  </si>
  <si>
    <t>Crossfield E. - Primewest     </t>
  </si>
  <si>
    <t>Sylvan Lake - NAL Resources     </t>
  </si>
  <si>
    <t>Sturgeon Lake - Cadence</t>
  </si>
  <si>
    <t>Carson Creek - Pengrowth</t>
  </si>
  <si>
    <t>Holmberg (Strome Holmberg) - CNRL</t>
  </si>
  <si>
    <t>Wilson Creek - Imperial  </t>
  </si>
  <si>
    <t>Relicensed</t>
  </si>
  <si>
    <t>Strachan - Keyera</t>
  </si>
  <si>
    <t>Big Bend - CNRL</t>
  </si>
  <si>
    <t>Enchant - Taylor Management</t>
  </si>
  <si>
    <t>Gold Creek - CNRL</t>
  </si>
  <si>
    <t>Spirit River - Bonavista</t>
  </si>
  <si>
    <t>Credits</t>
  </si>
  <si>
    <t>Cummulative Credits</t>
  </si>
  <si>
    <t>Cumulative Credits</t>
  </si>
  <si>
    <t>Grandfathered sulphur recovery gas plants</t>
  </si>
  <si>
    <t>Oct-Dec 2001</t>
  </si>
  <si>
    <t>Jan-Mar 2002</t>
  </si>
  <si>
    <t>Apr-Jun 2002</t>
  </si>
  <si>
    <t>Jul-Sep 2002</t>
  </si>
  <si>
    <t>Oct-Dec 2002</t>
  </si>
  <si>
    <t>Jan-Mar 2003</t>
  </si>
  <si>
    <t>Apr-Jun 2003</t>
  </si>
  <si>
    <t>Jul-Sep 2003</t>
  </si>
  <si>
    <t>Oct-Dec 2003</t>
  </si>
  <si>
    <t>Jan-Mar 2004</t>
  </si>
  <si>
    <t>Apr-Jun 2004</t>
  </si>
  <si>
    <t>Jul-Sep 2004</t>
  </si>
  <si>
    <t>Oct-Dec 2004</t>
  </si>
  <si>
    <t>Jan-Mar 2005</t>
  </si>
  <si>
    <t>Apr-Jun 2005</t>
  </si>
  <si>
    <t>Jul-Sep 2005</t>
  </si>
  <si>
    <t>Oct-Dec 2005</t>
  </si>
  <si>
    <t>Jan-Mar 2006</t>
  </si>
  <si>
    <t>Apr-Jun 2006</t>
  </si>
  <si>
    <t>Jul-Sep 2006</t>
  </si>
  <si>
    <t>Oct-Dec 2006</t>
  </si>
  <si>
    <t>Jan-Mar 2007</t>
  </si>
  <si>
    <t>Apr-Jun 2007</t>
  </si>
  <si>
    <t>Jul-Sep 2007</t>
  </si>
  <si>
    <t>Oct-Dec 2007</t>
  </si>
  <si>
    <t>Brazeau R. - Keyera</t>
  </si>
  <si>
    <t>Variance until Dec 31, 2002</t>
  </si>
  <si>
    <t>______</t>
  </si>
  <si>
    <t>-</t>
  </si>
  <si>
    <t>Degrandfathered</t>
  </si>
  <si>
    <t>Brazeau R. (Nordegg) - Keyera</t>
  </si>
  <si>
    <t>Burnt Timber - Shell</t>
  </si>
  <si>
    <t>Caroline (North) 1-11 - BP Canada</t>
  </si>
  <si>
    <t>Interim Approval Meets ID 2001-3 for new plants</t>
  </si>
  <si>
    <t>Plant shut down</t>
  </si>
  <si>
    <t>Caroline (South) 4-20 - BP Canada</t>
  </si>
  <si>
    <t>Carstairs - Bonavista</t>
  </si>
  <si>
    <t>Crossfield (Balzac) - Nexen</t>
  </si>
  <si>
    <t>Jumping Pound  - Shell</t>
  </si>
  <si>
    <t>Kaybob S. 1 &amp; 2 - Cams Midstream Services</t>
  </si>
  <si>
    <t>Lone Pine Ck. - ExxonMobil</t>
  </si>
  <si>
    <t>Minnehik B. L. - Penn West</t>
  </si>
  <si>
    <t>Okotoks - MPP</t>
  </si>
  <si>
    <t>Plant had relicensed to Degrandfather</t>
  </si>
  <si>
    <t>DeGrandfathered - Dec 2/02</t>
  </si>
  <si>
    <t xml:space="preserve">Degrandfathered </t>
  </si>
  <si>
    <t>Redwater - Imperial</t>
  </si>
  <si>
    <t>Variable inlet rate</t>
  </si>
  <si>
    <t xml:space="preserve">Plant has consolidated with Suncor Rosevear Baseline Combined to 25.4+50.6 = 76.0 </t>
  </si>
  <si>
    <t>Shut-down</t>
  </si>
  <si>
    <t>Strachan (Ram River) - Husky</t>
  </si>
  <si>
    <t>Sturgeon Lk. - Cadence</t>
  </si>
  <si>
    <t>Teepee - Talisman</t>
  </si>
  <si>
    <t>Waterton - Shell</t>
  </si>
  <si>
    <t>Wildcat Hills - Petro-Canada</t>
  </si>
  <si>
    <t>Wimborne - Vault</t>
  </si>
  <si>
    <t>Windfall (West Whitecourt) - Semcams</t>
  </si>
  <si>
    <t>Appendix 5.  Sulphur Credits Earned</t>
  </si>
  <si>
    <t>Jan-Mar 2008</t>
  </si>
  <si>
    <t>Apr-Jun 2008</t>
  </si>
  <si>
    <t>Jul-Sep 2008</t>
  </si>
  <si>
    <t>Oct-Dec 2008</t>
  </si>
  <si>
    <t>Bantry - AltaGas</t>
  </si>
  <si>
    <t>Grandfathered plants that were previously acid gas flaring and are now sulphur recovery</t>
  </si>
  <si>
    <t>Injected (338.5)</t>
  </si>
  <si>
    <t>Injected (54,531.1)</t>
  </si>
  <si>
    <t>Caroline North (Caroline) - BP Canada Energy Company</t>
  </si>
  <si>
    <t>Caroline South (Caroline) - BP Canada Energy Company</t>
  </si>
  <si>
    <t>Kaybob South 1 &amp; 2 (Kaybob South) - Semcams ULC</t>
  </si>
  <si>
    <t>Kaybob South 3 (Kaybob South) - Semcams ULC</t>
  </si>
  <si>
    <t>Mazeppa (Okotoks) - MPP Ltd.</t>
  </si>
  <si>
    <t>Redwater - ARC Resources Ltd.</t>
  </si>
  <si>
    <t>Rosevear South - Suncor Energy Inc.</t>
  </si>
  <si>
    <t>West Whitecourt (Windfall) - Semcams ULC</t>
  </si>
  <si>
    <t>Plant shut down in 2008</t>
  </si>
  <si>
    <t>72.7*</t>
  </si>
  <si>
    <t>4660.5*</t>
  </si>
  <si>
    <t>12.2*</t>
  </si>
  <si>
    <t>Degrandfathered in 2008</t>
  </si>
  <si>
    <t>Plant shut down in 2005</t>
  </si>
  <si>
    <t>Sylvan Lake - NAL Resources Limited</t>
  </si>
  <si>
    <t>Carbondale (Morinville) - ATCO Midstream Ltd.</t>
  </si>
  <si>
    <t>Coleman (Savanna Creek) - Devon Canada Corporation</t>
  </si>
  <si>
    <t>1.15*</t>
  </si>
  <si>
    <t>306.4*</t>
  </si>
  <si>
    <t>29.70*</t>
  </si>
  <si>
    <t>20.10*</t>
  </si>
  <si>
    <t>5.90*</t>
  </si>
  <si>
    <t>Bistcho Lake - Paramount Resources Ltd.</t>
  </si>
  <si>
    <t>Calmar (Leduc-Woodbend) - MEC Operating Company Ulc</t>
  </si>
  <si>
    <t>Golden Spike - ATCO Midstream Ltd.</t>
  </si>
  <si>
    <t>Marlowe (Dizzy) - Bearspaw Petroleum Ltd.</t>
  </si>
  <si>
    <t>Wizard Lake (Watelete) - Atco Midstream Ltd.</t>
  </si>
  <si>
    <t>Zama 2 &amp; 3 - Apache Canada Ltd. (1878 &amp; 1978 amalgamated)</t>
  </si>
  <si>
    <t>Boundary Lake - Talisman</t>
  </si>
  <si>
    <r>
      <t xml:space="preserve">Rainbow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- Husky Oil Operations Limited</t>
    </r>
  </si>
  <si>
    <r>
      <t xml:space="preserve">Swalwell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Taqa North Ltd.</t>
    </r>
  </si>
  <si>
    <r>
      <t xml:space="preserve">Bonnie Glenn (Bonnie Glen)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Imperial Oil Resources Limited</t>
    </r>
  </si>
  <si>
    <t>Appendix 2.1. Grandfathered Sulphur Recovery (SR) Gas Plants, 2008</t>
  </si>
  <si>
    <t>Lone Pine Creek - Exxonmobil Canada Ltd. and Exxonmobil Resources Ltd.</t>
  </si>
  <si>
    <t>*Annual average sulphur inlet.</t>
  </si>
  <si>
    <r>
      <t>1</t>
    </r>
    <r>
      <rPr>
        <sz val="10"/>
        <rFont val="Arial"/>
        <family val="2"/>
      </rPr>
      <t>As of October 2004, has been delivering acid gas to its Apache Zama plant 1878.</t>
    </r>
  </si>
  <si>
    <t>(from ID 2001-03)</t>
  </si>
  <si>
    <t>Appendix 2.2. Grandfathered Acid Gas Flaring Plants, 2008</t>
  </si>
  <si>
    <r>
      <t xml:space="preserve">1 </t>
    </r>
    <r>
      <rPr>
        <sz val="10"/>
        <rFont val="Arial"/>
        <family val="2"/>
      </rPr>
      <t>Now operating as a compressor.</t>
    </r>
  </si>
  <si>
    <t>Appendix 2.3 Nongrandfathered Sulphur Recovery Plants, 2008</t>
  </si>
  <si>
    <t>* Annual average sulphur inlet.</t>
  </si>
  <si>
    <r>
      <t>1</t>
    </r>
    <r>
      <rPr>
        <sz val="10"/>
        <rFont val="Arial"/>
        <family val="2"/>
      </rPr>
      <t xml:space="preserve"> Started as an AGI facility in March 2007.</t>
    </r>
  </si>
  <si>
    <r>
      <t>2</t>
    </r>
    <r>
      <rPr>
        <sz val="10"/>
        <rFont val="Arial"/>
        <family val="2"/>
      </rPr>
      <t xml:space="preserve"> Started as an AGI facility in January 2002.</t>
    </r>
  </si>
  <si>
    <r>
      <t xml:space="preserve">3 </t>
    </r>
    <r>
      <rPr>
        <sz val="10"/>
        <rFont val="Arial"/>
        <family val="2"/>
      </rPr>
      <t>Started as an AGI facility in August 2005.</t>
    </r>
  </si>
  <si>
    <r>
      <t>1</t>
    </r>
    <r>
      <rPr>
        <sz val="10"/>
        <rFont val="Arial"/>
        <family val="2"/>
      </rPr>
      <t xml:space="preserve"> Previously a nongrandfathered acid gas flaring plant that had emissions of less than 1 t/d and is now an AGI facility.</t>
    </r>
  </si>
  <si>
    <r>
      <t>Zama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(Zama) - Apache Canada Ltd.</t>
    </r>
  </si>
  <si>
    <t xml:space="preserve">Appendix 3. Plants That Have Been Degrandfathered </t>
  </si>
  <si>
    <r>
      <t>1</t>
    </r>
    <r>
      <rPr>
        <sz val="10"/>
        <color indexed="8"/>
        <rFont val="Arial"/>
        <family val="2"/>
      </rPr>
      <t xml:space="preserve"> Plant consolidation.</t>
    </r>
  </si>
  <si>
    <r>
      <t>2</t>
    </r>
    <r>
      <rPr>
        <sz val="10"/>
        <color indexed="8"/>
        <rFont val="Arial"/>
        <family val="2"/>
      </rPr>
      <t xml:space="preserve"> Apache Zama - shipping acid gas to adjacent AGI gas plant.</t>
    </r>
  </si>
  <si>
    <t>Rosevear North - Suncor Energy Inc.</t>
  </si>
  <si>
    <r>
      <t>Harmattan-Elkton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Bonavista Petroleum Ltd.</t>
    </r>
  </si>
  <si>
    <r>
      <t>Mitsue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Penn West Petroleum Ltd.</t>
    </r>
  </si>
  <si>
    <r>
      <t>Rosevear (North) - Suncor</t>
    </r>
    <r>
      <rPr>
        <vertAlign val="superscript"/>
        <sz val="10"/>
        <color indexed="8"/>
        <rFont val="Arial"/>
        <family val="2"/>
      </rPr>
      <t>1</t>
    </r>
  </si>
  <si>
    <r>
      <t>Rosevear (South) - Suncor</t>
    </r>
    <r>
      <rPr>
        <vertAlign val="superscript"/>
        <sz val="10"/>
        <color indexed="8"/>
        <rFont val="Arial"/>
        <family val="2"/>
      </rPr>
      <t>1</t>
    </r>
  </si>
  <si>
    <r>
      <t>Zama - Apache</t>
    </r>
    <r>
      <rPr>
        <vertAlign val="superscript"/>
        <sz val="10"/>
        <color indexed="8"/>
        <rFont val="Arial"/>
        <family val="2"/>
      </rPr>
      <t>2</t>
    </r>
  </si>
  <si>
    <t>Appendix 2.4. Nongrandfathered Acid Gas Injection Plants Processing &gt; 1 t/d of Sulphur, 2008</t>
  </si>
  <si>
    <t xml:space="preserve">      (SuperClaus)</t>
  </si>
  <si>
    <t>Delivers acid gas to its Apache Zama AGI plant as of October 2004</t>
  </si>
  <si>
    <t>Please see PDF version of ST 101 for Appendix 1: Grandfathered Plants That Have Been Degrandfathered, 2000-2008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</si>
</sst>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#,##0.000_);\(#,##0.000\)"/>
    <numFmt numFmtId="168" formatCode="0.0_);\(0.0\)"/>
    <numFmt numFmtId="169" formatCode="dd\-mmm\-yy"/>
    <numFmt numFmtId="170" formatCode="_(* #,##0.0_);_(* \(#,##0.0\);_(* &quot;-&quot;?_);_(@_)"/>
    <numFmt numFmtId="171" formatCode="_(* #,##0.000_);_(* \(#,##0.0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9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169" fontId="5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/>
    </xf>
    <xf numFmtId="4" fontId="9" fillId="0" borderId="0" xfId="0" applyNumberFormat="1" applyFont="1" applyAlignment="1">
      <alignment horizontal="right" wrapText="1"/>
    </xf>
    <xf numFmtId="165" fontId="9" fillId="0" borderId="0" xfId="0" applyNumberFormat="1" applyFont="1" applyBorder="1" applyAlignment="1">
      <alignment horizontal="right" vertical="top" wrapText="1"/>
    </xf>
    <xf numFmtId="165" fontId="9" fillId="0" borderId="0" xfId="0" applyNumberFormat="1" applyFont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vertical="distributed" wrapText="1"/>
    </xf>
    <xf numFmtId="4" fontId="5" fillId="0" borderId="1" xfId="0" applyNumberFormat="1" applyFont="1" applyFill="1" applyBorder="1" applyAlignment="1">
      <alignment vertical="distributed"/>
    </xf>
    <xf numFmtId="4" fontId="9" fillId="0" borderId="1" xfId="0" applyNumberFormat="1" applyFont="1" applyFill="1" applyBorder="1" applyAlignment="1">
      <alignment horizontal="right" vertical="distributed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73" fontId="5" fillId="0" borderId="0" xfId="15" applyNumberFormat="1" applyFont="1" applyFill="1" applyBorder="1" applyAlignment="1">
      <alignment/>
    </xf>
    <xf numFmtId="174" fontId="5" fillId="0" borderId="0" xfId="21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173" fontId="9" fillId="0" borderId="3" xfId="15" applyNumberFormat="1" applyFont="1" applyFill="1" applyBorder="1" applyAlignment="1">
      <alignment/>
    </xf>
    <xf numFmtId="174" fontId="9" fillId="0" borderId="3" xfId="21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4" fontId="5" fillId="0" borderId="4" xfId="21" applyNumberFormat="1" applyFont="1" applyFill="1" applyBorder="1" applyAlignment="1">
      <alignment/>
    </xf>
    <xf numFmtId="173" fontId="5" fillId="0" borderId="4" xfId="0" applyNumberFormat="1" applyFont="1" applyFill="1" applyBorder="1" applyAlignment="1">
      <alignment horizontal="right"/>
    </xf>
    <xf numFmtId="164" fontId="5" fillId="0" borderId="4" xfId="21" applyNumberFormat="1" applyFont="1" applyFill="1" applyBorder="1" applyAlignment="1">
      <alignment/>
    </xf>
    <xf numFmtId="174" fontId="9" fillId="0" borderId="0" xfId="21" applyNumberFormat="1" applyFont="1" applyFill="1" applyBorder="1" applyAlignment="1">
      <alignment/>
    </xf>
    <xf numFmtId="173" fontId="9" fillId="0" borderId="0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6" fontId="2" fillId="0" borderId="2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166" fontId="0" fillId="0" borderId="2" xfId="0" applyNumberFormat="1" applyFont="1" applyBorder="1" applyAlignment="1">
      <alignment horizontal="center"/>
    </xf>
    <xf numFmtId="39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3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165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39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39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9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1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right"/>
    </xf>
    <xf numFmtId="170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/>
    </xf>
    <xf numFmtId="169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left"/>
    </xf>
    <xf numFmtId="165" fontId="5" fillId="0" borderId="2" xfId="0" applyNumberFormat="1" applyFont="1" applyFill="1" applyBorder="1" applyAlignment="1">
      <alignment horizontal="left"/>
    </xf>
    <xf numFmtId="169" fontId="5" fillId="0" borderId="2" xfId="0" applyNumberFormat="1" applyFont="1" applyFill="1" applyBorder="1" applyAlignment="1">
      <alignment horizontal="left"/>
    </xf>
    <xf numFmtId="164" fontId="9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169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71" fontId="5" fillId="0" borderId="2" xfId="0" applyNumberFormat="1" applyFont="1" applyBorder="1" applyAlignment="1">
      <alignment vertical="top"/>
    </xf>
    <xf numFmtId="171" fontId="5" fillId="0" borderId="2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right" vertical="top"/>
    </xf>
    <xf numFmtId="0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39" fontId="2" fillId="0" borderId="3" xfId="0" applyNumberFormat="1" applyFont="1" applyBorder="1" applyAlignment="1">
      <alignment horizontal="center"/>
    </xf>
    <xf numFmtId="39" fontId="2" fillId="0" borderId="8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39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6" fontId="0" fillId="0" borderId="4" xfId="0" applyNumberFormat="1" applyFont="1" applyBorder="1" applyAlignment="1">
      <alignment horizontal="center"/>
    </xf>
    <xf numFmtId="39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 indent="2"/>
    </xf>
    <xf numFmtId="0" fontId="5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Fill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/>
    </xf>
    <xf numFmtId="4" fontId="5" fillId="0" borderId="2" xfId="15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4" xfId="0" applyNumberFormat="1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top"/>
    </xf>
    <xf numFmtId="165" fontId="0" fillId="0" borderId="2" xfId="0" applyNumberFormat="1" applyFont="1" applyBorder="1" applyAlignment="1">
      <alignment horizontal="right" vertical="top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43" fontId="5" fillId="0" borderId="10" xfId="15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" fontId="12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4" fontId="5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9" fillId="0" borderId="4" xfId="0" applyFont="1" applyBorder="1" applyAlignment="1">
      <alignment/>
    </xf>
    <xf numFmtId="169" fontId="5" fillId="0" borderId="4" xfId="0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4" fontId="5" fillId="0" borderId="4" xfId="15" applyNumberFormat="1" applyFont="1" applyBorder="1" applyAlignment="1">
      <alignment/>
    </xf>
    <xf numFmtId="4" fontId="9" fillId="0" borderId="4" xfId="15" applyNumberFormat="1" applyFont="1" applyBorder="1" applyAlignment="1">
      <alignment horizontal="right"/>
    </xf>
    <xf numFmtId="4" fontId="9" fillId="0" borderId="4" xfId="15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72" fontId="9" fillId="0" borderId="4" xfId="15" applyNumberFormat="1" applyFont="1" applyFill="1" applyBorder="1" applyAlignment="1">
      <alignment horizontal="right"/>
    </xf>
    <xf numFmtId="165" fontId="0" fillId="0" borderId="3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11" fillId="0" borderId="3" xfId="0" applyFont="1" applyBorder="1" applyAlignment="1">
      <alignment/>
    </xf>
    <xf numFmtId="39" fontId="0" fillId="0" borderId="3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39" fontId="0" fillId="0" borderId="4" xfId="0" applyNumberFormat="1" applyFont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indent="4"/>
    </xf>
    <xf numFmtId="0" fontId="5" fillId="0" borderId="3" xfId="0" applyFont="1" applyFill="1" applyBorder="1" applyAlignment="1">
      <alignment horizontal="left"/>
    </xf>
    <xf numFmtId="173" fontId="5" fillId="0" borderId="3" xfId="15" applyNumberFormat="1" applyFont="1" applyFill="1" applyBorder="1" applyAlignment="1">
      <alignment/>
    </xf>
    <xf numFmtId="174" fontId="5" fillId="0" borderId="3" xfId="21" applyNumberFormat="1" applyFont="1" applyFill="1" applyBorder="1" applyAlignment="1">
      <alignment/>
    </xf>
    <xf numFmtId="173" fontId="5" fillId="0" borderId="3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166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4" fontId="5" fillId="0" borderId="3" xfId="21" applyNumberFormat="1" applyFont="1" applyFill="1" applyBorder="1" applyAlignment="1">
      <alignment/>
    </xf>
    <xf numFmtId="165" fontId="9" fillId="0" borderId="12" xfId="0" applyNumberFormat="1" applyFont="1" applyFill="1" applyBorder="1" applyAlignment="1">
      <alignment horizontal="right" vertical="distributed" wrapText="1"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169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5" fontId="9" fillId="0" borderId="4" xfId="0" applyNumberFormat="1" applyFont="1" applyFill="1" applyBorder="1" applyAlignment="1">
      <alignment horizontal="right" vertical="distributed" wrapText="1"/>
    </xf>
    <xf numFmtId="0" fontId="6" fillId="0" borderId="3" xfId="0" applyFont="1" applyBorder="1" applyAlignment="1">
      <alignment/>
    </xf>
    <xf numFmtId="0" fontId="5" fillId="0" borderId="2" xfId="0" applyFont="1" applyFill="1" applyBorder="1" applyAlignment="1">
      <alignment vertical="top" wrapText="1" readingOrder="1"/>
    </xf>
    <xf numFmtId="0" fontId="5" fillId="0" borderId="3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inden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vertical="top" wrapText="1"/>
    </xf>
    <xf numFmtId="166" fontId="0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left" indent="1"/>
    </xf>
    <xf numFmtId="4" fontId="0" fillId="0" borderId="4" xfId="0" applyNumberFormat="1" applyFont="1" applyBorder="1" applyAlignment="1">
      <alignment horizontal="left" indent="1"/>
    </xf>
    <xf numFmtId="165" fontId="0" fillId="0" borderId="2" xfId="0" applyNumberFormat="1" applyFont="1" applyBorder="1" applyAlignment="1">
      <alignment horizontal="left" indent="1"/>
    </xf>
    <xf numFmtId="165" fontId="0" fillId="0" borderId="4" xfId="0" applyNumberFormat="1" applyFont="1" applyBorder="1" applyAlignment="1">
      <alignment horizontal="left" inden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4" fillId="0" borderId="2" xfId="0" applyFont="1" applyBorder="1" applyAlignment="1">
      <alignment horizontal="left" indent="2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4" fontId="5" fillId="0" borderId="1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5" fontId="10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/>
    </xf>
    <xf numFmtId="165" fontId="10" fillId="0" borderId="1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169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8" xfId="0" applyNumberFormat="1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169" fontId="6" fillId="0" borderId="8" xfId="0" applyNumberFormat="1" applyFont="1" applyFill="1" applyBorder="1" applyAlignment="1">
      <alignment/>
    </xf>
    <xf numFmtId="165" fontId="6" fillId="0" borderId="14" xfId="0" applyNumberFormat="1" applyFont="1" applyFill="1" applyBorder="1" applyAlignment="1">
      <alignment/>
    </xf>
    <xf numFmtId="0" fontId="13" fillId="0" borderId="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69" fontId="5" fillId="0" borderId="2" xfId="0" applyNumberFormat="1" applyFont="1" applyBorder="1" applyAlignment="1">
      <alignment horizontal="center"/>
    </xf>
    <xf numFmtId="169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3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30" customWidth="1"/>
    <col min="2" max="2" width="6.28125" style="48" customWidth="1"/>
    <col min="3" max="3" width="40.57421875" style="48" customWidth="1"/>
    <col min="4" max="4" width="9.140625" style="29" hidden="1" customWidth="1"/>
    <col min="5" max="5" width="18.7109375" style="49" hidden="1" customWidth="1"/>
    <col min="6" max="9" width="10.7109375" style="49" hidden="1" customWidth="1"/>
    <col min="10" max="10" width="3.140625" style="49" hidden="1" customWidth="1"/>
    <col min="11" max="23" width="10.7109375" style="59" hidden="1" customWidth="1"/>
    <col min="24" max="31" width="10.7109375" style="60" hidden="1" customWidth="1"/>
    <col min="32" max="32" width="4.421875" style="60" hidden="1" customWidth="1"/>
    <col min="33" max="36" width="10.7109375" style="60" hidden="1" customWidth="1"/>
    <col min="37" max="40" width="10.7109375" style="60" customWidth="1"/>
    <col min="41" max="41" width="4.421875" style="60" hidden="1" customWidth="1"/>
    <col min="42" max="42" width="5.00390625" style="51" hidden="1" customWidth="1"/>
    <col min="43" max="43" width="10.7109375" style="51" hidden="1" customWidth="1"/>
    <col min="44" max="45" width="10.7109375" style="60" hidden="1" customWidth="1"/>
    <col min="46" max="46" width="12.00390625" style="51" hidden="1" customWidth="1"/>
    <col min="47" max="47" width="11.421875" style="51" hidden="1" customWidth="1"/>
    <col min="48" max="63" width="10.7109375" style="61" hidden="1" customWidth="1"/>
    <col min="64" max="64" width="4.421875" style="61" customWidth="1"/>
    <col min="65" max="68" width="10.7109375" style="61" hidden="1" customWidth="1"/>
    <col min="69" max="72" width="10.7109375" style="61" customWidth="1"/>
    <col min="73" max="73" width="28.00390625" style="29" customWidth="1"/>
    <col min="74" max="16384" width="9.140625" style="29" customWidth="1"/>
  </cols>
  <sheetData>
    <row r="1" spans="1:74" s="216" customFormat="1" ht="15" customHeight="1">
      <c r="A1" s="316" t="s">
        <v>270</v>
      </c>
      <c r="B1" s="317"/>
      <c r="C1" s="317"/>
      <c r="D1" s="318"/>
      <c r="E1" s="319"/>
      <c r="F1" s="319"/>
      <c r="G1" s="319"/>
      <c r="H1" s="319"/>
      <c r="I1" s="319"/>
      <c r="J1" s="319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2"/>
      <c r="AQ1" s="322"/>
      <c r="AR1" s="321"/>
      <c r="AS1" s="321"/>
      <c r="AT1" s="322"/>
      <c r="AU1" s="322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2"/>
      <c r="BI1" s="322"/>
      <c r="BJ1" s="322"/>
      <c r="BK1" s="322"/>
      <c r="BL1" s="275"/>
      <c r="BM1" s="322"/>
      <c r="BN1" s="322"/>
      <c r="BO1" s="322"/>
      <c r="BP1" s="322"/>
      <c r="BQ1" s="322"/>
      <c r="BR1" s="322"/>
      <c r="BS1" s="322"/>
      <c r="BT1" s="324"/>
      <c r="BU1" s="277"/>
      <c r="BV1" s="215"/>
    </row>
    <row r="2" spans="1:73" ht="15" customHeight="1" thickBot="1">
      <c r="A2" s="296"/>
      <c r="B2" s="269"/>
      <c r="C2" s="269"/>
      <c r="K2" s="307"/>
      <c r="L2" s="308"/>
      <c r="M2" s="308"/>
      <c r="N2" s="308"/>
      <c r="O2" s="308"/>
      <c r="P2" s="309"/>
      <c r="Q2" s="309"/>
      <c r="R2" s="310" t="s">
        <v>209</v>
      </c>
      <c r="S2" s="309"/>
      <c r="T2" s="309"/>
      <c r="U2" s="309"/>
      <c r="V2" s="311" t="s">
        <v>209</v>
      </c>
      <c r="W2" s="309"/>
      <c r="X2" s="309"/>
      <c r="Y2" s="309"/>
      <c r="Z2" s="309" t="s">
        <v>209</v>
      </c>
      <c r="AA2" s="309"/>
      <c r="AB2" s="309"/>
      <c r="AC2" s="309"/>
      <c r="AD2" s="312" t="s">
        <v>209</v>
      </c>
      <c r="AE2" s="309"/>
      <c r="AF2" s="50"/>
      <c r="AG2" s="309"/>
      <c r="AH2" s="309"/>
      <c r="AI2" s="312" t="s">
        <v>209</v>
      </c>
      <c r="AJ2" s="309"/>
      <c r="AK2" s="309"/>
      <c r="AL2" s="309"/>
      <c r="AM2" s="312" t="s">
        <v>209</v>
      </c>
      <c r="AN2" s="309"/>
      <c r="AO2" s="50"/>
      <c r="AQ2" s="313"/>
      <c r="AR2" s="309"/>
      <c r="AS2" s="309"/>
      <c r="AT2" s="309"/>
      <c r="AU2" s="309"/>
      <c r="AV2" s="312"/>
      <c r="AW2" s="310" t="s">
        <v>210</v>
      </c>
      <c r="AX2" s="312"/>
      <c r="AY2" s="309"/>
      <c r="AZ2" s="314"/>
      <c r="BA2" s="310" t="s">
        <v>211</v>
      </c>
      <c r="BB2" s="312"/>
      <c r="BC2" s="309"/>
      <c r="BD2" s="309"/>
      <c r="BE2" s="310" t="s">
        <v>211</v>
      </c>
      <c r="BF2" s="312"/>
      <c r="BG2" s="309"/>
      <c r="BH2" s="309"/>
      <c r="BI2" s="310" t="s">
        <v>211</v>
      </c>
      <c r="BJ2" s="312"/>
      <c r="BK2" s="309"/>
      <c r="BL2" s="315"/>
      <c r="BM2" s="309"/>
      <c r="BN2" s="310" t="s">
        <v>211</v>
      </c>
      <c r="BO2" s="312"/>
      <c r="BP2" s="309"/>
      <c r="BQ2" s="309"/>
      <c r="BR2" s="310" t="s">
        <v>211</v>
      </c>
      <c r="BS2" s="312"/>
      <c r="BT2" s="309"/>
      <c r="BU2" s="133"/>
    </row>
    <row r="3" spans="1:74" ht="15" customHeight="1" thickBot="1">
      <c r="A3" s="45" t="s">
        <v>212</v>
      </c>
      <c r="B3" s="45"/>
      <c r="C3" s="45"/>
      <c r="K3" s="52" t="s">
        <v>213</v>
      </c>
      <c r="L3" s="52" t="s">
        <v>214</v>
      </c>
      <c r="M3" s="52" t="s">
        <v>215</v>
      </c>
      <c r="N3" s="52" t="s">
        <v>216</v>
      </c>
      <c r="O3" s="52" t="s">
        <v>217</v>
      </c>
      <c r="P3" s="53" t="s">
        <v>218</v>
      </c>
      <c r="Q3" s="53" t="s">
        <v>219</v>
      </c>
      <c r="R3" s="53" t="s">
        <v>220</v>
      </c>
      <c r="S3" s="53" t="s">
        <v>221</v>
      </c>
      <c r="T3" s="54" t="s">
        <v>222</v>
      </c>
      <c r="U3" s="54" t="s">
        <v>223</v>
      </c>
      <c r="V3" s="54" t="s">
        <v>224</v>
      </c>
      <c r="W3" s="54" t="s">
        <v>225</v>
      </c>
      <c r="X3" s="55" t="s">
        <v>226</v>
      </c>
      <c r="Y3" s="55" t="s">
        <v>227</v>
      </c>
      <c r="Z3" s="55" t="s">
        <v>228</v>
      </c>
      <c r="AA3" s="55" t="s">
        <v>229</v>
      </c>
      <c r="AB3" s="56" t="s">
        <v>230</v>
      </c>
      <c r="AC3" s="56" t="s">
        <v>231</v>
      </c>
      <c r="AD3" s="56" t="s">
        <v>232</v>
      </c>
      <c r="AE3" s="56" t="s">
        <v>233</v>
      </c>
      <c r="AF3" s="56"/>
      <c r="AG3" s="56" t="s">
        <v>234</v>
      </c>
      <c r="AH3" s="56" t="s">
        <v>235</v>
      </c>
      <c r="AI3" s="56" t="s">
        <v>236</v>
      </c>
      <c r="AJ3" s="56" t="s">
        <v>237</v>
      </c>
      <c r="AK3" s="267" t="s">
        <v>271</v>
      </c>
      <c r="AL3" s="267" t="s">
        <v>272</v>
      </c>
      <c r="AM3" s="267" t="s">
        <v>273</v>
      </c>
      <c r="AN3" s="267" t="s">
        <v>274</v>
      </c>
      <c r="AO3" s="57"/>
      <c r="AP3" s="56"/>
      <c r="AQ3" s="56" t="s">
        <v>213</v>
      </c>
      <c r="AR3" s="58" t="s">
        <v>214</v>
      </c>
      <c r="AS3" s="58" t="s">
        <v>215</v>
      </c>
      <c r="AT3" s="56" t="s">
        <v>216</v>
      </c>
      <c r="AU3" s="56" t="s">
        <v>217</v>
      </c>
      <c r="AV3" s="56" t="s">
        <v>218</v>
      </c>
      <c r="AW3" s="56" t="s">
        <v>219</v>
      </c>
      <c r="AX3" s="56" t="s">
        <v>220</v>
      </c>
      <c r="AY3" s="56" t="s">
        <v>221</v>
      </c>
      <c r="AZ3" s="56" t="s">
        <v>222</v>
      </c>
      <c r="BA3" s="56" t="s">
        <v>223</v>
      </c>
      <c r="BB3" s="56" t="s">
        <v>224</v>
      </c>
      <c r="BC3" s="56" t="s">
        <v>225</v>
      </c>
      <c r="BD3" s="56" t="s">
        <v>226</v>
      </c>
      <c r="BE3" s="56" t="s">
        <v>227</v>
      </c>
      <c r="BF3" s="56" t="s">
        <v>228</v>
      </c>
      <c r="BG3" s="56" t="s">
        <v>229</v>
      </c>
      <c r="BH3" s="56" t="s">
        <v>230</v>
      </c>
      <c r="BI3" s="56" t="s">
        <v>231</v>
      </c>
      <c r="BJ3" s="56" t="s">
        <v>232</v>
      </c>
      <c r="BK3" s="56" t="s">
        <v>233</v>
      </c>
      <c r="BL3" s="276"/>
      <c r="BM3" s="56" t="s">
        <v>234</v>
      </c>
      <c r="BN3" s="56" t="s">
        <v>235</v>
      </c>
      <c r="BO3" s="56" t="s">
        <v>236</v>
      </c>
      <c r="BP3" s="56" t="s">
        <v>237</v>
      </c>
      <c r="BQ3" s="56" t="s">
        <v>271</v>
      </c>
      <c r="BR3" s="56" t="s">
        <v>272</v>
      </c>
      <c r="BS3" s="56" t="s">
        <v>273</v>
      </c>
      <c r="BT3" s="56" t="s">
        <v>274</v>
      </c>
      <c r="BU3" s="185" t="s">
        <v>15</v>
      </c>
      <c r="BV3" s="47"/>
    </row>
    <row r="4" spans="1:73" ht="15" customHeight="1">
      <c r="A4" s="268"/>
      <c r="B4" s="269" t="s">
        <v>171</v>
      </c>
      <c r="C4" s="269"/>
      <c r="D4" s="268"/>
      <c r="E4" s="270"/>
      <c r="F4" s="270"/>
      <c r="G4" s="270"/>
      <c r="H4" s="270"/>
      <c r="I4" s="270"/>
      <c r="J4" s="270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3"/>
      <c r="AQ4" s="273"/>
      <c r="AR4" s="272"/>
      <c r="AS4" s="272"/>
      <c r="AT4" s="273"/>
      <c r="AU4" s="273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69"/>
    </row>
    <row r="5" spans="1:73" ht="15" customHeight="1">
      <c r="A5" s="134">
        <v>1</v>
      </c>
      <c r="B5" s="306">
        <v>1108</v>
      </c>
      <c r="C5" s="294" t="s">
        <v>238</v>
      </c>
      <c r="D5" s="133"/>
      <c r="E5" s="337" t="s">
        <v>239</v>
      </c>
      <c r="F5" s="337"/>
      <c r="G5" s="337"/>
      <c r="H5" s="337"/>
      <c r="I5" s="337"/>
      <c r="J5" s="136"/>
      <c r="K5" s="137" t="s">
        <v>240</v>
      </c>
      <c r="L5" s="137" t="s">
        <v>240</v>
      </c>
      <c r="M5" s="137" t="s">
        <v>240</v>
      </c>
      <c r="N5" s="137" t="s">
        <v>240</v>
      </c>
      <c r="O5" s="137" t="s">
        <v>240</v>
      </c>
      <c r="P5" s="138" t="s">
        <v>241</v>
      </c>
      <c r="Q5" s="138" t="s">
        <v>241</v>
      </c>
      <c r="R5" s="138" t="s">
        <v>241</v>
      </c>
      <c r="S5" s="138" t="s">
        <v>241</v>
      </c>
      <c r="T5" s="137" t="s">
        <v>241</v>
      </c>
      <c r="U5" s="137" t="s">
        <v>241</v>
      </c>
      <c r="V5" s="137" t="s">
        <v>241</v>
      </c>
      <c r="W5" s="137" t="s">
        <v>241</v>
      </c>
      <c r="X5" s="139" t="s">
        <v>241</v>
      </c>
      <c r="Y5" s="139" t="s">
        <v>241</v>
      </c>
      <c r="Z5" s="139" t="s">
        <v>241</v>
      </c>
      <c r="AA5" s="139" t="s">
        <v>241</v>
      </c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39"/>
      <c r="AP5" s="139"/>
      <c r="AQ5" s="139" t="s">
        <v>241</v>
      </c>
      <c r="AR5" s="139" t="s">
        <v>241</v>
      </c>
      <c r="AS5" s="139" t="s">
        <v>241</v>
      </c>
      <c r="AT5" s="139" t="s">
        <v>241</v>
      </c>
      <c r="AU5" s="139" t="s">
        <v>241</v>
      </c>
      <c r="AV5" s="139" t="s">
        <v>241</v>
      </c>
      <c r="AW5" s="139" t="s">
        <v>241</v>
      </c>
      <c r="AX5" s="139" t="s">
        <v>241</v>
      </c>
      <c r="AY5" s="139" t="s">
        <v>241</v>
      </c>
      <c r="AZ5" s="139" t="s">
        <v>241</v>
      </c>
      <c r="BA5" s="139" t="s">
        <v>241</v>
      </c>
      <c r="BB5" s="139" t="s">
        <v>241</v>
      </c>
      <c r="BC5" s="139" t="s">
        <v>241</v>
      </c>
      <c r="BD5" s="139" t="s">
        <v>241</v>
      </c>
      <c r="BE5" s="139" t="s">
        <v>241</v>
      </c>
      <c r="BF5" s="139" t="s">
        <v>241</v>
      </c>
      <c r="BG5" s="139" t="s">
        <v>241</v>
      </c>
      <c r="BH5" s="140" t="s">
        <v>241</v>
      </c>
      <c r="BI5" s="140" t="s">
        <v>241</v>
      </c>
      <c r="BJ5" s="140" t="s">
        <v>241</v>
      </c>
      <c r="BK5" s="140" t="s">
        <v>241</v>
      </c>
      <c r="BL5" s="139"/>
      <c r="BM5" s="140" t="s">
        <v>241</v>
      </c>
      <c r="BN5" s="140" t="s">
        <v>241</v>
      </c>
      <c r="BO5" s="140" t="s">
        <v>241</v>
      </c>
      <c r="BP5" s="140" t="s">
        <v>241</v>
      </c>
      <c r="BQ5" s="140" t="s">
        <v>241</v>
      </c>
      <c r="BR5" s="140" t="s">
        <v>241</v>
      </c>
      <c r="BS5" s="140" t="s">
        <v>241</v>
      </c>
      <c r="BT5" s="140" t="s">
        <v>241</v>
      </c>
      <c r="BU5" s="133" t="s">
        <v>242</v>
      </c>
    </row>
    <row r="6" spans="1:73" ht="15" customHeight="1">
      <c r="A6" s="134">
        <v>2</v>
      </c>
      <c r="B6" s="306">
        <v>1121</v>
      </c>
      <c r="C6" s="294" t="s">
        <v>243</v>
      </c>
      <c r="D6" s="133"/>
      <c r="E6" s="136">
        <v>37272</v>
      </c>
      <c r="F6" s="136">
        <v>37363</v>
      </c>
      <c r="G6" s="136">
        <v>37453</v>
      </c>
      <c r="H6" s="136">
        <v>37546</v>
      </c>
      <c r="I6" s="141">
        <v>37641</v>
      </c>
      <c r="J6" s="136"/>
      <c r="K6" s="137">
        <v>61.48</v>
      </c>
      <c r="L6" s="137">
        <v>2.99</v>
      </c>
      <c r="M6" s="137">
        <v>88.3</v>
      </c>
      <c r="N6" s="137">
        <v>64.47</v>
      </c>
      <c r="O6" s="137">
        <v>45.19</v>
      </c>
      <c r="P6" s="142">
        <v>0</v>
      </c>
      <c r="Q6" s="142">
        <v>65.48</v>
      </c>
      <c r="R6" s="142">
        <v>51.1</v>
      </c>
      <c r="S6" s="142">
        <v>6.02</v>
      </c>
      <c r="T6" s="142">
        <v>50.1</v>
      </c>
      <c r="U6" s="142">
        <v>19.44</v>
      </c>
      <c r="V6" s="142">
        <v>54.11</v>
      </c>
      <c r="W6" s="142">
        <v>14.81</v>
      </c>
      <c r="X6" s="143">
        <v>10.39</v>
      </c>
      <c r="Y6" s="143">
        <v>15.61</v>
      </c>
      <c r="Z6" s="143">
        <v>32.3</v>
      </c>
      <c r="AA6" s="143">
        <v>18.48</v>
      </c>
      <c r="AB6" s="151">
        <v>-3.13</v>
      </c>
      <c r="AC6" s="151">
        <v>12.4</v>
      </c>
      <c r="AD6" s="151">
        <v>18.9</v>
      </c>
      <c r="AE6" s="151">
        <v>9.8</v>
      </c>
      <c r="AF6" s="151"/>
      <c r="AG6" s="144">
        <v>1.2059999999999313</v>
      </c>
      <c r="AH6" s="144">
        <v>11.215400000000045</v>
      </c>
      <c r="AI6" s="144">
        <v>8.957999999999915</v>
      </c>
      <c r="AJ6" s="145">
        <v>15.581499999999918</v>
      </c>
      <c r="AK6" s="144">
        <v>13.895650000000039</v>
      </c>
      <c r="AL6" s="144">
        <v>-2.565240000000037</v>
      </c>
      <c r="AM6" s="144">
        <v>7.9935</v>
      </c>
      <c r="AN6" s="144">
        <v>7.087223999999983</v>
      </c>
      <c r="AO6" s="143">
        <v>2.23</v>
      </c>
      <c r="AP6" s="143"/>
      <c r="AQ6" s="143" t="s">
        <v>240</v>
      </c>
      <c r="AR6" s="143">
        <f>K6+L6</f>
        <v>64.47</v>
      </c>
      <c r="AS6" s="143">
        <f aca="true" t="shared" si="0" ref="AS6:BK7">AR6+M6</f>
        <v>152.76999999999998</v>
      </c>
      <c r="AT6" s="143">
        <f t="shared" si="0"/>
        <v>217.23999999999998</v>
      </c>
      <c r="AU6" s="143">
        <f t="shared" si="0"/>
        <v>262.42999999999995</v>
      </c>
      <c r="AV6" s="143">
        <f t="shared" si="0"/>
        <v>262.42999999999995</v>
      </c>
      <c r="AW6" s="143">
        <f t="shared" si="0"/>
        <v>327.90999999999997</v>
      </c>
      <c r="AX6" s="143">
        <f t="shared" si="0"/>
        <v>379.01</v>
      </c>
      <c r="AY6" s="143">
        <f t="shared" si="0"/>
        <v>385.03</v>
      </c>
      <c r="AZ6" s="143">
        <f t="shared" si="0"/>
        <v>435.13</v>
      </c>
      <c r="BA6" s="143">
        <f t="shared" si="0"/>
        <v>454.57</v>
      </c>
      <c r="BB6" s="143">
        <f t="shared" si="0"/>
        <v>508.68</v>
      </c>
      <c r="BC6" s="143">
        <f t="shared" si="0"/>
        <v>523.49</v>
      </c>
      <c r="BD6" s="143">
        <f t="shared" si="0"/>
        <v>533.88</v>
      </c>
      <c r="BE6" s="143">
        <f t="shared" si="0"/>
        <v>549.49</v>
      </c>
      <c r="BF6" s="143">
        <f t="shared" si="0"/>
        <v>581.79</v>
      </c>
      <c r="BG6" s="143">
        <f t="shared" si="0"/>
        <v>600.27</v>
      </c>
      <c r="BH6" s="143">
        <f t="shared" si="0"/>
        <v>597.14</v>
      </c>
      <c r="BI6" s="143">
        <f t="shared" si="0"/>
        <v>609.54</v>
      </c>
      <c r="BJ6" s="143">
        <f t="shared" si="0"/>
        <v>628.4399999999999</v>
      </c>
      <c r="BK6" s="143">
        <f t="shared" si="0"/>
        <v>638.2399999999999</v>
      </c>
      <c r="BL6" s="143"/>
      <c r="BM6" s="143">
        <f>BK6+AG6</f>
        <v>639.4459999999998</v>
      </c>
      <c r="BN6" s="143">
        <f aca="true" t="shared" si="1" ref="BN6:BT7">BM6+AH6</f>
        <v>650.6613999999998</v>
      </c>
      <c r="BO6" s="143">
        <f t="shared" si="1"/>
        <v>659.6193999999998</v>
      </c>
      <c r="BP6" s="143">
        <f t="shared" si="1"/>
        <v>675.2008999999997</v>
      </c>
      <c r="BQ6" s="143">
        <f t="shared" si="1"/>
        <v>689.0965499999998</v>
      </c>
      <c r="BR6" s="143">
        <f t="shared" si="1"/>
        <v>686.5313099999997</v>
      </c>
      <c r="BS6" s="143">
        <f t="shared" si="1"/>
        <v>694.5248099999998</v>
      </c>
      <c r="BT6" s="143">
        <f t="shared" si="1"/>
        <v>701.6120339999998</v>
      </c>
      <c r="BU6" s="133"/>
    </row>
    <row r="7" spans="1:73" ht="15" customHeight="1">
      <c r="A7" s="134">
        <v>3</v>
      </c>
      <c r="B7" s="306">
        <v>1131</v>
      </c>
      <c r="C7" s="294" t="s">
        <v>244</v>
      </c>
      <c r="D7" s="133"/>
      <c r="E7" s="136">
        <v>37266</v>
      </c>
      <c r="F7" s="136">
        <v>37362</v>
      </c>
      <c r="G7" s="136">
        <v>37453</v>
      </c>
      <c r="H7" s="136">
        <v>37539</v>
      </c>
      <c r="I7" s="136">
        <v>37635</v>
      </c>
      <c r="J7" s="136"/>
      <c r="K7" s="137">
        <v>183.7</v>
      </c>
      <c r="L7" s="137">
        <v>189.4</v>
      </c>
      <c r="M7" s="137">
        <v>46</v>
      </c>
      <c r="N7" s="137">
        <v>55.7</v>
      </c>
      <c r="O7" s="137">
        <v>59.1</v>
      </c>
      <c r="P7" s="142">
        <v>59.2</v>
      </c>
      <c r="Q7" s="142">
        <v>58.9</v>
      </c>
      <c r="R7" s="142">
        <v>209.5</v>
      </c>
      <c r="S7" s="142">
        <v>53</v>
      </c>
      <c r="T7" s="142">
        <v>29.1</v>
      </c>
      <c r="U7" s="142">
        <v>11.56</v>
      </c>
      <c r="V7" s="142">
        <v>12.9</v>
      </c>
      <c r="W7" s="142">
        <v>31.4</v>
      </c>
      <c r="X7" s="143">
        <v>13.1</v>
      </c>
      <c r="Y7" s="143">
        <v>0</v>
      </c>
      <c r="Z7" s="143">
        <v>-12.8</v>
      </c>
      <c r="AA7" s="143">
        <v>-19.1</v>
      </c>
      <c r="AB7" s="151">
        <v>-31.5</v>
      </c>
      <c r="AC7" s="151">
        <v>-82.8</v>
      </c>
      <c r="AD7" s="151">
        <v>17.55</v>
      </c>
      <c r="AE7" s="151">
        <v>45.5</v>
      </c>
      <c r="AF7" s="151"/>
      <c r="AG7" s="144">
        <v>13.617853608213373</v>
      </c>
      <c r="AH7" s="144">
        <v>39.672905125913154</v>
      </c>
      <c r="AI7" s="144">
        <v>113.56078326002978</v>
      </c>
      <c r="AJ7" s="145">
        <v>294.53964443649687</v>
      </c>
      <c r="AK7" s="144">
        <v>212.9212799999989</v>
      </c>
      <c r="AL7" s="144">
        <v>155.06651230028623</v>
      </c>
      <c r="AM7" s="144">
        <v>257.87025</v>
      </c>
      <c r="AN7" s="144">
        <v>307.1595720000006</v>
      </c>
      <c r="AO7" s="143">
        <v>267.06</v>
      </c>
      <c r="AP7" s="143"/>
      <c r="AQ7" s="143" t="s">
        <v>240</v>
      </c>
      <c r="AR7" s="143">
        <f>K7+L7</f>
        <v>373.1</v>
      </c>
      <c r="AS7" s="143">
        <f t="shared" si="0"/>
        <v>419.1</v>
      </c>
      <c r="AT7" s="143">
        <f t="shared" si="0"/>
        <v>474.8</v>
      </c>
      <c r="AU7" s="143">
        <f t="shared" si="0"/>
        <v>533.9</v>
      </c>
      <c r="AV7" s="143">
        <f t="shared" si="0"/>
        <v>593.1</v>
      </c>
      <c r="AW7" s="143">
        <f t="shared" si="0"/>
        <v>652</v>
      </c>
      <c r="AX7" s="143">
        <f t="shared" si="0"/>
        <v>861.5</v>
      </c>
      <c r="AY7" s="143">
        <f t="shared" si="0"/>
        <v>914.5</v>
      </c>
      <c r="AZ7" s="143">
        <f t="shared" si="0"/>
        <v>943.6</v>
      </c>
      <c r="BA7" s="143">
        <f t="shared" si="0"/>
        <v>955.16</v>
      </c>
      <c r="BB7" s="143">
        <f t="shared" si="0"/>
        <v>968.06</v>
      </c>
      <c r="BC7" s="143">
        <f t="shared" si="0"/>
        <v>999.4599999999999</v>
      </c>
      <c r="BD7" s="143">
        <f t="shared" si="0"/>
        <v>1012.56</v>
      </c>
      <c r="BE7" s="143">
        <f t="shared" si="0"/>
        <v>1012.56</v>
      </c>
      <c r="BF7" s="143">
        <f t="shared" si="0"/>
        <v>999.76</v>
      </c>
      <c r="BG7" s="143">
        <f t="shared" si="0"/>
        <v>980.66</v>
      </c>
      <c r="BH7" s="143">
        <f t="shared" si="0"/>
        <v>949.16</v>
      </c>
      <c r="BI7" s="143">
        <f t="shared" si="0"/>
        <v>866.36</v>
      </c>
      <c r="BJ7" s="143">
        <f t="shared" si="0"/>
        <v>883.91</v>
      </c>
      <c r="BK7" s="143">
        <f t="shared" si="0"/>
        <v>929.41</v>
      </c>
      <c r="BL7" s="143"/>
      <c r="BM7" s="143">
        <f>BK7+AG7</f>
        <v>943.0278536082134</v>
      </c>
      <c r="BN7" s="143">
        <f t="shared" si="1"/>
        <v>982.7007587341266</v>
      </c>
      <c r="BO7" s="143">
        <f t="shared" si="1"/>
        <v>1096.2615419941562</v>
      </c>
      <c r="BP7" s="143">
        <f t="shared" si="1"/>
        <v>1390.8011864306532</v>
      </c>
      <c r="BQ7" s="143">
        <f t="shared" si="1"/>
        <v>1603.722466430652</v>
      </c>
      <c r="BR7" s="143">
        <f t="shared" si="1"/>
        <v>1758.7889787309382</v>
      </c>
      <c r="BS7" s="143">
        <f t="shared" si="1"/>
        <v>2016.6592287309381</v>
      </c>
      <c r="BT7" s="143">
        <f t="shared" si="1"/>
        <v>2323.8188007309386</v>
      </c>
      <c r="BU7" s="133"/>
    </row>
    <row r="8" spans="1:73" ht="15" customHeight="1">
      <c r="A8" s="134">
        <v>4</v>
      </c>
      <c r="B8" s="306">
        <v>1374</v>
      </c>
      <c r="C8" s="294" t="s">
        <v>245</v>
      </c>
      <c r="D8" s="133"/>
      <c r="E8" s="146" t="s">
        <v>246</v>
      </c>
      <c r="F8" s="136"/>
      <c r="G8" s="136"/>
      <c r="H8" s="136" t="s">
        <v>240</v>
      </c>
      <c r="I8" s="136"/>
      <c r="J8" s="136"/>
      <c r="K8" s="137" t="s">
        <v>240</v>
      </c>
      <c r="L8" s="137" t="s">
        <v>240</v>
      </c>
      <c r="M8" s="137" t="s">
        <v>240</v>
      </c>
      <c r="N8" s="137" t="s">
        <v>240</v>
      </c>
      <c r="O8" s="137" t="s">
        <v>240</v>
      </c>
      <c r="P8" s="147" t="s">
        <v>241</v>
      </c>
      <c r="Q8" s="147" t="s">
        <v>241</v>
      </c>
      <c r="R8" s="147" t="s">
        <v>241</v>
      </c>
      <c r="S8" s="148" t="s">
        <v>241</v>
      </c>
      <c r="T8" s="149">
        <v>0</v>
      </c>
      <c r="U8" s="149">
        <v>0</v>
      </c>
      <c r="V8" s="149">
        <v>0</v>
      </c>
      <c r="W8" s="149">
        <v>0</v>
      </c>
      <c r="X8" s="150"/>
      <c r="Y8" s="150"/>
      <c r="Z8" s="150"/>
      <c r="AA8" s="150"/>
      <c r="AB8" s="151"/>
      <c r="AC8" s="151"/>
      <c r="AD8" s="151"/>
      <c r="AE8" s="151"/>
      <c r="AF8" s="151"/>
      <c r="AG8" s="151"/>
      <c r="AH8" s="151"/>
      <c r="AI8" s="151"/>
      <c r="AJ8" s="152"/>
      <c r="AK8" s="151"/>
      <c r="AL8" s="151"/>
      <c r="AM8" s="151"/>
      <c r="AN8" s="151"/>
      <c r="AO8" s="153"/>
      <c r="AP8" s="153"/>
      <c r="AQ8" s="143"/>
      <c r="AR8" s="143"/>
      <c r="AS8" s="143"/>
      <c r="AT8" s="143"/>
      <c r="AU8" s="143"/>
      <c r="AV8" s="143" t="s">
        <v>241</v>
      </c>
      <c r="AW8" s="143" t="s">
        <v>241</v>
      </c>
      <c r="AX8" s="143" t="s">
        <v>241</v>
      </c>
      <c r="AY8" s="143" t="s">
        <v>241</v>
      </c>
      <c r="AZ8" s="143" t="s">
        <v>241</v>
      </c>
      <c r="BA8" s="143">
        <v>0</v>
      </c>
      <c r="BB8" s="143">
        <v>0</v>
      </c>
      <c r="BC8" s="143" t="s">
        <v>241</v>
      </c>
      <c r="BD8" s="143" t="s">
        <v>241</v>
      </c>
      <c r="BE8" s="143">
        <v>0</v>
      </c>
      <c r="BF8" s="143">
        <v>0</v>
      </c>
      <c r="BG8" s="143" t="s">
        <v>241</v>
      </c>
      <c r="BH8" s="154" t="s">
        <v>241</v>
      </c>
      <c r="BI8" s="154" t="s">
        <v>241</v>
      </c>
      <c r="BJ8" s="154" t="s">
        <v>241</v>
      </c>
      <c r="BK8" s="154" t="s">
        <v>241</v>
      </c>
      <c r="BL8" s="143"/>
      <c r="BM8" s="154" t="s">
        <v>241</v>
      </c>
      <c r="BN8" s="154" t="s">
        <v>241</v>
      </c>
      <c r="BO8" s="154" t="s">
        <v>241</v>
      </c>
      <c r="BP8" s="154" t="s">
        <v>241</v>
      </c>
      <c r="BQ8" s="154" t="s">
        <v>241</v>
      </c>
      <c r="BR8" s="154" t="s">
        <v>241</v>
      </c>
      <c r="BS8" s="154" t="s">
        <v>241</v>
      </c>
      <c r="BT8" s="154" t="s">
        <v>241</v>
      </c>
      <c r="BU8" s="155" t="s">
        <v>247</v>
      </c>
    </row>
    <row r="9" spans="1:73" ht="15" customHeight="1">
      <c r="A9" s="134">
        <v>5</v>
      </c>
      <c r="B9" s="306">
        <v>1104</v>
      </c>
      <c r="C9" s="294" t="s">
        <v>248</v>
      </c>
      <c r="D9" s="133"/>
      <c r="E9" s="136" t="s">
        <v>240</v>
      </c>
      <c r="F9" s="136" t="s">
        <v>240</v>
      </c>
      <c r="G9" s="136" t="s">
        <v>240</v>
      </c>
      <c r="H9" s="136" t="s">
        <v>240</v>
      </c>
      <c r="I9" s="136"/>
      <c r="J9" s="136"/>
      <c r="K9" s="137" t="s">
        <v>240</v>
      </c>
      <c r="L9" s="137" t="s">
        <v>240</v>
      </c>
      <c r="M9" s="137" t="s">
        <v>240</v>
      </c>
      <c r="N9" s="137" t="s">
        <v>240</v>
      </c>
      <c r="O9" s="137" t="s">
        <v>240</v>
      </c>
      <c r="P9" s="147" t="s">
        <v>241</v>
      </c>
      <c r="Q9" s="147" t="s">
        <v>241</v>
      </c>
      <c r="R9" s="147" t="s">
        <v>241</v>
      </c>
      <c r="S9" s="148" t="s">
        <v>241</v>
      </c>
      <c r="T9" s="149">
        <v>0</v>
      </c>
      <c r="U9" s="149">
        <v>0</v>
      </c>
      <c r="V9" s="149">
        <v>0</v>
      </c>
      <c r="W9" s="149">
        <v>0</v>
      </c>
      <c r="X9" s="150"/>
      <c r="Y9" s="150"/>
      <c r="Z9" s="150"/>
      <c r="AA9" s="150"/>
      <c r="AB9" s="151"/>
      <c r="AC9" s="151"/>
      <c r="AD9" s="151"/>
      <c r="AE9" s="151"/>
      <c r="AF9" s="151"/>
      <c r="AG9" s="151"/>
      <c r="AH9" s="151"/>
      <c r="AI9" s="151"/>
      <c r="AJ9" s="152"/>
      <c r="AK9" s="151"/>
      <c r="AL9" s="151"/>
      <c r="AM9" s="151"/>
      <c r="AN9" s="151"/>
      <c r="AO9" s="153"/>
      <c r="AP9" s="153"/>
      <c r="AQ9" s="143"/>
      <c r="AR9" s="143"/>
      <c r="AS9" s="143"/>
      <c r="AT9" s="143"/>
      <c r="AU9" s="143"/>
      <c r="AV9" s="143" t="s">
        <v>241</v>
      </c>
      <c r="AW9" s="143" t="s">
        <v>241</v>
      </c>
      <c r="AX9" s="143" t="s">
        <v>241</v>
      </c>
      <c r="AY9" s="143" t="s">
        <v>241</v>
      </c>
      <c r="AZ9" s="143" t="s">
        <v>241</v>
      </c>
      <c r="BA9" s="143">
        <v>0</v>
      </c>
      <c r="BB9" s="143" t="s">
        <v>241</v>
      </c>
      <c r="BC9" s="143" t="s">
        <v>241</v>
      </c>
      <c r="BD9" s="143" t="s">
        <v>241</v>
      </c>
      <c r="BE9" s="143">
        <v>0</v>
      </c>
      <c r="BF9" s="143" t="s">
        <v>241</v>
      </c>
      <c r="BG9" s="143" t="s">
        <v>241</v>
      </c>
      <c r="BH9" s="154" t="s">
        <v>241</v>
      </c>
      <c r="BI9" s="154" t="s">
        <v>241</v>
      </c>
      <c r="BJ9" s="154" t="s">
        <v>241</v>
      </c>
      <c r="BK9" s="154" t="s">
        <v>241</v>
      </c>
      <c r="BL9" s="143"/>
      <c r="BM9" s="154" t="s">
        <v>241</v>
      </c>
      <c r="BN9" s="154" t="s">
        <v>241</v>
      </c>
      <c r="BO9" s="154" t="s">
        <v>241</v>
      </c>
      <c r="BP9" s="154" t="s">
        <v>241</v>
      </c>
      <c r="BQ9" s="154" t="s">
        <v>241</v>
      </c>
      <c r="BR9" s="154" t="s">
        <v>241</v>
      </c>
      <c r="BS9" s="154" t="s">
        <v>241</v>
      </c>
      <c r="BT9" s="154" t="s">
        <v>241</v>
      </c>
      <c r="BU9" s="155" t="s">
        <v>247</v>
      </c>
    </row>
    <row r="10" spans="1:73" ht="15" customHeight="1">
      <c r="A10" s="134">
        <v>6</v>
      </c>
      <c r="B10" s="306">
        <v>1020</v>
      </c>
      <c r="C10" s="294" t="s">
        <v>249</v>
      </c>
      <c r="D10" s="133"/>
      <c r="E10" s="136">
        <v>37274</v>
      </c>
      <c r="F10" s="136">
        <v>37361</v>
      </c>
      <c r="G10" s="136">
        <v>37456</v>
      </c>
      <c r="H10" s="136">
        <v>37544</v>
      </c>
      <c r="I10" s="136">
        <v>37641</v>
      </c>
      <c r="J10" s="136"/>
      <c r="K10" s="137">
        <v>22.4</v>
      </c>
      <c r="L10" s="137">
        <v>10.84</v>
      </c>
      <c r="M10" s="137">
        <v>17.55</v>
      </c>
      <c r="N10" s="137">
        <v>13.59</v>
      </c>
      <c r="O10" s="137">
        <v>22.52</v>
      </c>
      <c r="P10" s="142">
        <v>14.55</v>
      </c>
      <c r="Q10" s="142">
        <v>11.93</v>
      </c>
      <c r="R10" s="142">
        <v>14.54</v>
      </c>
      <c r="S10" s="142">
        <v>12.75</v>
      </c>
      <c r="T10" s="142">
        <v>10.59</v>
      </c>
      <c r="U10" s="142">
        <v>16.79</v>
      </c>
      <c r="V10" s="142">
        <v>13.76</v>
      </c>
      <c r="W10" s="142">
        <v>15.18</v>
      </c>
      <c r="X10" s="143">
        <v>11.18</v>
      </c>
      <c r="Y10" s="143">
        <v>1.552</v>
      </c>
      <c r="Z10" s="143">
        <v>4.81</v>
      </c>
      <c r="AA10" s="143">
        <v>6.88</v>
      </c>
      <c r="AB10" s="151">
        <v>-1.29</v>
      </c>
      <c r="AC10" s="151">
        <v>7.19</v>
      </c>
      <c r="AD10" s="151">
        <v>6.84</v>
      </c>
      <c r="AE10" s="151">
        <v>1.03</v>
      </c>
      <c r="AF10" s="151"/>
      <c r="AG10" s="144">
        <v>-20.227619999999963</v>
      </c>
      <c r="AH10" s="144">
        <v>22.291749999999997</v>
      </c>
      <c r="AI10" s="144">
        <v>18.06419999999999</v>
      </c>
      <c r="AJ10" s="145">
        <v>14.966900000000027</v>
      </c>
      <c r="AK10" s="144">
        <v>11.278019999999994</v>
      </c>
      <c r="AL10" s="144">
        <v>9.776801000000036</v>
      </c>
      <c r="AM10" s="144">
        <v>2.15</v>
      </c>
      <c r="AN10" s="144">
        <v>0</v>
      </c>
      <c r="AO10" s="143"/>
      <c r="AP10" s="143"/>
      <c r="AQ10" s="143" t="s">
        <v>240</v>
      </c>
      <c r="AR10" s="143">
        <f>K10+L10</f>
        <v>33.239999999999995</v>
      </c>
      <c r="AS10" s="143">
        <f aca="true" t="shared" si="2" ref="AS10:BK18">AR10+M10</f>
        <v>50.78999999999999</v>
      </c>
      <c r="AT10" s="143">
        <f t="shared" si="2"/>
        <v>64.38</v>
      </c>
      <c r="AU10" s="143">
        <f t="shared" si="2"/>
        <v>86.89999999999999</v>
      </c>
      <c r="AV10" s="143">
        <f t="shared" si="2"/>
        <v>101.44999999999999</v>
      </c>
      <c r="AW10" s="143">
        <f t="shared" si="2"/>
        <v>113.38</v>
      </c>
      <c r="AX10" s="143">
        <f t="shared" si="2"/>
        <v>127.91999999999999</v>
      </c>
      <c r="AY10" s="143">
        <f t="shared" si="2"/>
        <v>140.67</v>
      </c>
      <c r="AZ10" s="143">
        <f t="shared" si="2"/>
        <v>151.26</v>
      </c>
      <c r="BA10" s="143">
        <f t="shared" si="2"/>
        <v>168.04999999999998</v>
      </c>
      <c r="BB10" s="143">
        <f t="shared" si="2"/>
        <v>181.80999999999997</v>
      </c>
      <c r="BC10" s="143">
        <f t="shared" si="2"/>
        <v>196.98999999999998</v>
      </c>
      <c r="BD10" s="143">
        <f t="shared" si="2"/>
        <v>208.17</v>
      </c>
      <c r="BE10" s="143">
        <f t="shared" si="2"/>
        <v>209.72199999999998</v>
      </c>
      <c r="BF10" s="143">
        <f t="shared" si="2"/>
        <v>214.53199999999998</v>
      </c>
      <c r="BG10" s="143">
        <f t="shared" si="2"/>
        <v>221.41199999999998</v>
      </c>
      <c r="BH10" s="143">
        <f t="shared" si="2"/>
        <v>220.12199999999999</v>
      </c>
      <c r="BI10" s="143">
        <f t="shared" si="2"/>
        <v>227.31199999999998</v>
      </c>
      <c r="BJ10" s="143">
        <f t="shared" si="2"/>
        <v>234.152</v>
      </c>
      <c r="BK10" s="143">
        <f t="shared" si="2"/>
        <v>235.182</v>
      </c>
      <c r="BL10" s="143"/>
      <c r="BM10" s="143">
        <f aca="true" t="shared" si="3" ref="BM10:BM18">BK10+AG10</f>
        <v>214.95438000000001</v>
      </c>
      <c r="BN10" s="143">
        <f aca="true" t="shared" si="4" ref="BN10:BT18">BM10+AH10</f>
        <v>237.24613000000002</v>
      </c>
      <c r="BO10" s="143">
        <f t="shared" si="4"/>
        <v>255.31033000000002</v>
      </c>
      <c r="BP10" s="143">
        <f t="shared" si="4"/>
        <v>270.27723000000003</v>
      </c>
      <c r="BQ10" s="143">
        <f t="shared" si="4"/>
        <v>281.55525</v>
      </c>
      <c r="BR10" s="143">
        <f t="shared" si="4"/>
        <v>291.33205100000004</v>
      </c>
      <c r="BS10" s="143">
        <f t="shared" si="4"/>
        <v>293.482051</v>
      </c>
      <c r="BT10" s="143">
        <f t="shared" si="4"/>
        <v>293.482051</v>
      </c>
      <c r="BU10" s="133" t="s">
        <v>247</v>
      </c>
    </row>
    <row r="11" spans="1:73" ht="15" customHeight="1">
      <c r="A11" s="134">
        <v>7</v>
      </c>
      <c r="B11" s="306">
        <v>1050</v>
      </c>
      <c r="C11" s="294" t="s">
        <v>250</v>
      </c>
      <c r="D11" s="133"/>
      <c r="E11" s="136">
        <v>37266</v>
      </c>
      <c r="F11" s="136">
        <v>37361</v>
      </c>
      <c r="G11" s="136">
        <v>37453</v>
      </c>
      <c r="H11" s="136">
        <v>37544</v>
      </c>
      <c r="I11" s="136">
        <v>37631</v>
      </c>
      <c r="J11" s="136"/>
      <c r="K11" s="137">
        <v>160.2</v>
      </c>
      <c r="L11" s="137">
        <v>132.4</v>
      </c>
      <c r="M11" s="137">
        <v>41.5</v>
      </c>
      <c r="N11" s="137">
        <v>168.8</v>
      </c>
      <c r="O11" s="137">
        <v>172.8</v>
      </c>
      <c r="P11" s="142">
        <v>202.9</v>
      </c>
      <c r="Q11" s="142">
        <v>172.8</v>
      </c>
      <c r="R11" s="142">
        <v>72.3</v>
      </c>
      <c r="S11" s="142">
        <v>77.7</v>
      </c>
      <c r="T11" s="142">
        <v>103.6</v>
      </c>
      <c r="U11" s="142">
        <v>98.5</v>
      </c>
      <c r="V11" s="142">
        <v>31.7</v>
      </c>
      <c r="W11" s="142">
        <v>34.3</v>
      </c>
      <c r="X11" s="143">
        <v>33.1</v>
      </c>
      <c r="Y11" s="143">
        <v>93</v>
      </c>
      <c r="Z11" s="143">
        <v>92.1</v>
      </c>
      <c r="AA11" s="143">
        <v>60.2</v>
      </c>
      <c r="AB11" s="151">
        <v>56.4</v>
      </c>
      <c r="AC11" s="151">
        <v>0</v>
      </c>
      <c r="AD11" s="151">
        <v>0</v>
      </c>
      <c r="AE11" s="151">
        <v>28</v>
      </c>
      <c r="AF11" s="151"/>
      <c r="AG11" s="144">
        <v>80.58689999999923</v>
      </c>
      <c r="AH11" s="144">
        <v>51.29100000000073</v>
      </c>
      <c r="AI11" s="144">
        <v>-56.574</v>
      </c>
      <c r="AJ11" s="145">
        <v>162.62759999999847</v>
      </c>
      <c r="AK11" s="144">
        <v>106.29520000000151</v>
      </c>
      <c r="AL11" s="144">
        <v>50.397600000000715</v>
      </c>
      <c r="AM11" s="144">
        <v>147.2243999999986</v>
      </c>
      <c r="AN11" s="144">
        <v>221.9274000000014</v>
      </c>
      <c r="AO11" s="143">
        <v>112.94</v>
      </c>
      <c r="AP11" s="143"/>
      <c r="AQ11" s="143" t="s">
        <v>240</v>
      </c>
      <c r="AR11" s="143">
        <f>K11+L11</f>
        <v>292.6</v>
      </c>
      <c r="AS11" s="143">
        <f t="shared" si="2"/>
        <v>334.1</v>
      </c>
      <c r="AT11" s="143">
        <f t="shared" si="2"/>
        <v>502.90000000000003</v>
      </c>
      <c r="AU11" s="143">
        <f t="shared" si="2"/>
        <v>675.7</v>
      </c>
      <c r="AV11" s="143">
        <f t="shared" si="2"/>
        <v>878.6</v>
      </c>
      <c r="AW11" s="143">
        <f t="shared" si="2"/>
        <v>1051.4</v>
      </c>
      <c r="AX11" s="143">
        <f t="shared" si="2"/>
        <v>1123.7</v>
      </c>
      <c r="AY11" s="143">
        <f t="shared" si="2"/>
        <v>1201.4</v>
      </c>
      <c r="AZ11" s="143">
        <f t="shared" si="2"/>
        <v>1305</v>
      </c>
      <c r="BA11" s="143">
        <f t="shared" si="2"/>
        <v>1403.5</v>
      </c>
      <c r="BB11" s="143">
        <f t="shared" si="2"/>
        <v>1435.2</v>
      </c>
      <c r="BC11" s="143">
        <f t="shared" si="2"/>
        <v>1469.5</v>
      </c>
      <c r="BD11" s="143">
        <f t="shared" si="2"/>
        <v>1502.6</v>
      </c>
      <c r="BE11" s="143">
        <f t="shared" si="2"/>
        <v>1595.6</v>
      </c>
      <c r="BF11" s="143">
        <f t="shared" si="2"/>
        <v>1687.6999999999998</v>
      </c>
      <c r="BG11" s="143">
        <f t="shared" si="2"/>
        <v>1747.8999999999999</v>
      </c>
      <c r="BH11" s="143">
        <f t="shared" si="2"/>
        <v>1804.3</v>
      </c>
      <c r="BI11" s="143">
        <f t="shared" si="2"/>
        <v>1804.3</v>
      </c>
      <c r="BJ11" s="143">
        <f t="shared" si="2"/>
        <v>1804.3</v>
      </c>
      <c r="BK11" s="143">
        <f t="shared" si="2"/>
        <v>1832.3</v>
      </c>
      <c r="BL11" s="143"/>
      <c r="BM11" s="143">
        <f t="shared" si="3"/>
        <v>1912.8868999999993</v>
      </c>
      <c r="BN11" s="143">
        <f t="shared" si="4"/>
        <v>1964.1779</v>
      </c>
      <c r="BO11" s="143">
        <f t="shared" si="4"/>
        <v>1907.6038999999998</v>
      </c>
      <c r="BP11" s="143">
        <f t="shared" si="4"/>
        <v>2070.2314999999985</v>
      </c>
      <c r="BQ11" s="143">
        <f t="shared" si="4"/>
        <v>2176.5267</v>
      </c>
      <c r="BR11" s="143">
        <f t="shared" si="4"/>
        <v>2226.9243000000006</v>
      </c>
      <c r="BS11" s="143">
        <f t="shared" si="4"/>
        <v>2374.1486999999993</v>
      </c>
      <c r="BT11" s="143">
        <f>BS11+AN11</f>
        <v>2596.0761000000007</v>
      </c>
      <c r="BU11" s="133"/>
    </row>
    <row r="12" spans="1:73" ht="15" customHeight="1">
      <c r="A12" s="134">
        <v>8</v>
      </c>
      <c r="B12" s="306">
        <v>1084</v>
      </c>
      <c r="C12" s="294" t="s">
        <v>186</v>
      </c>
      <c r="D12" s="133"/>
      <c r="E12" s="136">
        <v>37263</v>
      </c>
      <c r="F12" s="136">
        <v>37354</v>
      </c>
      <c r="G12" s="136">
        <v>37460</v>
      </c>
      <c r="H12" s="136">
        <v>37537</v>
      </c>
      <c r="I12" s="136">
        <v>37631</v>
      </c>
      <c r="J12" s="136"/>
      <c r="K12" s="137">
        <v>16.9</v>
      </c>
      <c r="L12" s="137">
        <v>39.8</v>
      </c>
      <c r="M12" s="137">
        <v>41.1</v>
      </c>
      <c r="N12" s="137">
        <v>1.4</v>
      </c>
      <c r="O12" s="137">
        <v>8.2</v>
      </c>
      <c r="P12" s="142">
        <v>14.8</v>
      </c>
      <c r="Q12" s="142" t="s">
        <v>241</v>
      </c>
      <c r="R12" s="142" t="s">
        <v>241</v>
      </c>
      <c r="S12" s="142" t="s">
        <v>241</v>
      </c>
      <c r="T12" s="149">
        <v>0</v>
      </c>
      <c r="U12" s="149">
        <v>0</v>
      </c>
      <c r="V12" s="149">
        <v>0</v>
      </c>
      <c r="W12" s="149">
        <v>0</v>
      </c>
      <c r="X12" s="150"/>
      <c r="Y12" s="150"/>
      <c r="Z12" s="150"/>
      <c r="AA12" s="150"/>
      <c r="AB12" s="151"/>
      <c r="AC12" s="151"/>
      <c r="AD12" s="151"/>
      <c r="AE12" s="151"/>
      <c r="AF12" s="151"/>
      <c r="AG12" s="151"/>
      <c r="AH12" s="151"/>
      <c r="AI12" s="151"/>
      <c r="AJ12" s="152"/>
      <c r="AK12" s="151"/>
      <c r="AL12" s="151"/>
      <c r="AM12" s="151"/>
      <c r="AN12" s="151"/>
      <c r="AO12" s="143"/>
      <c r="AP12" s="143"/>
      <c r="AQ12" s="143" t="s">
        <v>240</v>
      </c>
      <c r="AR12" s="143">
        <f>K12+L12</f>
        <v>56.699999999999996</v>
      </c>
      <c r="AS12" s="143">
        <f>AR12+M12</f>
        <v>97.8</v>
      </c>
      <c r="AT12" s="143">
        <f>AS12+N12</f>
        <v>99.2</v>
      </c>
      <c r="AU12" s="143">
        <f>AT12+O12</f>
        <v>107.4</v>
      </c>
      <c r="AV12" s="143">
        <f>AU12+P12</f>
        <v>122.2</v>
      </c>
      <c r="AW12" s="143">
        <v>122.2</v>
      </c>
      <c r="AX12" s="143">
        <v>122.2</v>
      </c>
      <c r="AY12" s="143">
        <v>122.2</v>
      </c>
      <c r="AZ12" s="143">
        <f t="shared" si="2"/>
        <v>122.2</v>
      </c>
      <c r="BA12" s="143">
        <f t="shared" si="2"/>
        <v>122.2</v>
      </c>
      <c r="BB12" s="143">
        <f t="shared" si="2"/>
        <v>122.2</v>
      </c>
      <c r="BC12" s="143">
        <f t="shared" si="2"/>
        <v>122.2</v>
      </c>
      <c r="BD12" s="143">
        <f t="shared" si="2"/>
        <v>122.2</v>
      </c>
      <c r="BE12" s="143">
        <f t="shared" si="2"/>
        <v>122.2</v>
      </c>
      <c r="BF12" s="143">
        <f t="shared" si="2"/>
        <v>122.2</v>
      </c>
      <c r="BG12" s="143">
        <f t="shared" si="2"/>
        <v>122.2</v>
      </c>
      <c r="BH12" s="143">
        <f t="shared" si="2"/>
        <v>122.2</v>
      </c>
      <c r="BI12" s="143">
        <f t="shared" si="2"/>
        <v>122.2</v>
      </c>
      <c r="BJ12" s="143">
        <f t="shared" si="2"/>
        <v>122.2</v>
      </c>
      <c r="BK12" s="143">
        <f t="shared" si="2"/>
        <v>122.2</v>
      </c>
      <c r="BL12" s="143"/>
      <c r="BM12" s="143">
        <f t="shared" si="3"/>
        <v>122.2</v>
      </c>
      <c r="BN12" s="143">
        <f t="shared" si="4"/>
        <v>122.2</v>
      </c>
      <c r="BO12" s="143">
        <f t="shared" si="4"/>
        <v>122.2</v>
      </c>
      <c r="BP12" s="143">
        <f t="shared" si="4"/>
        <v>122.2</v>
      </c>
      <c r="BQ12" s="143">
        <f t="shared" si="4"/>
        <v>122.2</v>
      </c>
      <c r="BR12" s="143">
        <f t="shared" si="4"/>
        <v>122.2</v>
      </c>
      <c r="BS12" s="143">
        <f t="shared" si="4"/>
        <v>122.2</v>
      </c>
      <c r="BT12" s="143">
        <f>BS12+AN12</f>
        <v>122.2</v>
      </c>
      <c r="BU12" s="133" t="s">
        <v>242</v>
      </c>
    </row>
    <row r="13" spans="1:73" ht="15" customHeight="1">
      <c r="A13" s="134">
        <v>9</v>
      </c>
      <c r="B13" s="306">
        <v>1129</v>
      </c>
      <c r="C13" s="294" t="s">
        <v>207</v>
      </c>
      <c r="D13" s="133"/>
      <c r="E13" s="136" t="s">
        <v>240</v>
      </c>
      <c r="F13" s="136" t="s">
        <v>240</v>
      </c>
      <c r="G13" s="136" t="s">
        <v>240</v>
      </c>
      <c r="H13" s="136" t="s">
        <v>240</v>
      </c>
      <c r="I13" s="136"/>
      <c r="J13" s="136"/>
      <c r="K13" s="137" t="s">
        <v>240</v>
      </c>
      <c r="L13" s="137" t="s">
        <v>240</v>
      </c>
      <c r="M13" s="137" t="s">
        <v>240</v>
      </c>
      <c r="N13" s="137" t="s">
        <v>240</v>
      </c>
      <c r="O13" s="137" t="s">
        <v>240</v>
      </c>
      <c r="P13" s="147" t="s">
        <v>241</v>
      </c>
      <c r="Q13" s="147" t="s">
        <v>241</v>
      </c>
      <c r="R13" s="147" t="s">
        <v>241</v>
      </c>
      <c r="S13" s="147" t="s">
        <v>241</v>
      </c>
      <c r="T13" s="149">
        <v>0</v>
      </c>
      <c r="U13" s="149">
        <v>0</v>
      </c>
      <c r="V13" s="149">
        <v>0</v>
      </c>
      <c r="W13" s="142">
        <v>47</v>
      </c>
      <c r="X13" s="143">
        <v>37.1</v>
      </c>
      <c r="Y13" s="143">
        <v>21.9</v>
      </c>
      <c r="Z13" s="143">
        <v>37.7</v>
      </c>
      <c r="AA13" s="143">
        <v>21.6</v>
      </c>
      <c r="AB13" s="151">
        <v>10.37</v>
      </c>
      <c r="AC13" s="151">
        <v>5.3</v>
      </c>
      <c r="AD13" s="151">
        <v>2.5</v>
      </c>
      <c r="AE13" s="151">
        <v>12.01</v>
      </c>
      <c r="AF13" s="151"/>
      <c r="AG13" s="144">
        <v>-1.897799999999892</v>
      </c>
      <c r="AH13" s="144">
        <v>-4.044800000000057</v>
      </c>
      <c r="AI13" s="144"/>
      <c r="AJ13" s="152"/>
      <c r="AK13" s="151"/>
      <c r="AL13" s="151"/>
      <c r="AM13" s="151"/>
      <c r="AN13" s="151"/>
      <c r="AO13" s="143"/>
      <c r="AP13" s="143"/>
      <c r="AQ13" s="143" t="s">
        <v>240</v>
      </c>
      <c r="AR13" s="143" t="s">
        <v>240</v>
      </c>
      <c r="AS13" s="143" t="s">
        <v>240</v>
      </c>
      <c r="AT13" s="143" t="s">
        <v>240</v>
      </c>
      <c r="AU13" s="143"/>
      <c r="AV13" s="143" t="s">
        <v>241</v>
      </c>
      <c r="AW13" s="143" t="s">
        <v>241</v>
      </c>
      <c r="AX13" s="143" t="s">
        <v>241</v>
      </c>
      <c r="AY13" s="143" t="s">
        <v>241</v>
      </c>
      <c r="AZ13" s="143">
        <v>0</v>
      </c>
      <c r="BA13" s="143" t="s">
        <v>241</v>
      </c>
      <c r="BB13" s="143">
        <v>0</v>
      </c>
      <c r="BC13" s="143">
        <f t="shared" si="2"/>
        <v>47</v>
      </c>
      <c r="BD13" s="143">
        <f t="shared" si="2"/>
        <v>84.1</v>
      </c>
      <c r="BE13" s="143">
        <f t="shared" si="2"/>
        <v>106</v>
      </c>
      <c r="BF13" s="143">
        <f t="shared" si="2"/>
        <v>143.7</v>
      </c>
      <c r="BG13" s="143">
        <f t="shared" si="2"/>
        <v>165.29999999999998</v>
      </c>
      <c r="BH13" s="143">
        <f t="shared" si="2"/>
        <v>175.67</v>
      </c>
      <c r="BI13" s="143">
        <f t="shared" si="2"/>
        <v>180.97</v>
      </c>
      <c r="BJ13" s="143">
        <f t="shared" si="2"/>
        <v>183.47</v>
      </c>
      <c r="BK13" s="143">
        <f t="shared" si="2"/>
        <v>195.48</v>
      </c>
      <c r="BL13" s="143"/>
      <c r="BM13" s="143">
        <f t="shared" si="3"/>
        <v>193.58220000000009</v>
      </c>
      <c r="BN13" s="143">
        <f t="shared" si="4"/>
        <v>189.53740000000002</v>
      </c>
      <c r="BO13" s="143">
        <v>189.5</v>
      </c>
      <c r="BP13" s="143">
        <v>189.5</v>
      </c>
      <c r="BQ13" s="143">
        <v>189.5</v>
      </c>
      <c r="BR13" s="143">
        <v>189.5</v>
      </c>
      <c r="BS13" s="143">
        <v>189.5</v>
      </c>
      <c r="BT13" s="143">
        <v>189.5</v>
      </c>
      <c r="BU13" s="88" t="s">
        <v>242</v>
      </c>
    </row>
    <row r="14" spans="1:73" ht="15" customHeight="1">
      <c r="A14" s="134">
        <v>10</v>
      </c>
      <c r="B14" s="306">
        <v>1037</v>
      </c>
      <c r="C14" s="294" t="s">
        <v>251</v>
      </c>
      <c r="D14" s="133"/>
      <c r="E14" s="136">
        <v>37271</v>
      </c>
      <c r="F14" s="136">
        <v>37358</v>
      </c>
      <c r="G14" s="136">
        <v>37452</v>
      </c>
      <c r="H14" s="136">
        <v>37546</v>
      </c>
      <c r="I14" s="136">
        <v>37631</v>
      </c>
      <c r="J14" s="136"/>
      <c r="K14" s="137">
        <v>236.9</v>
      </c>
      <c r="L14" s="137">
        <v>156.5</v>
      </c>
      <c r="M14" s="137">
        <v>93.2</v>
      </c>
      <c r="N14" s="137">
        <v>148.9</v>
      </c>
      <c r="O14" s="137">
        <v>242</v>
      </c>
      <c r="P14" s="142">
        <v>242.1</v>
      </c>
      <c r="Q14" s="142">
        <v>25</v>
      </c>
      <c r="R14" s="142">
        <v>173.6</v>
      </c>
      <c r="S14" s="142">
        <v>282</v>
      </c>
      <c r="T14" s="142">
        <v>286.8</v>
      </c>
      <c r="U14" s="142">
        <v>230.4</v>
      </c>
      <c r="V14" s="142">
        <v>197.4</v>
      </c>
      <c r="W14" s="142">
        <v>122.1</v>
      </c>
      <c r="X14" s="143">
        <v>246</v>
      </c>
      <c r="Y14" s="143">
        <v>95.6</v>
      </c>
      <c r="Z14" s="143">
        <v>157.7</v>
      </c>
      <c r="AA14" s="143">
        <v>473.3</v>
      </c>
      <c r="AB14" s="151">
        <v>481.9</v>
      </c>
      <c r="AC14" s="151">
        <v>488.5</v>
      </c>
      <c r="AD14" s="151">
        <v>546.2</v>
      </c>
      <c r="AE14" s="151">
        <v>592.5</v>
      </c>
      <c r="AF14" s="151"/>
      <c r="AG14" s="144">
        <v>531.2256599999952</v>
      </c>
      <c r="AH14" s="144">
        <v>496.9770600000005</v>
      </c>
      <c r="AI14" s="144">
        <v>408.73694999999725</v>
      </c>
      <c r="AJ14" s="145">
        <v>494.3078000000015</v>
      </c>
      <c r="AK14" s="144">
        <v>403.73531427289413</v>
      </c>
      <c r="AL14" s="144">
        <v>444.0553447690717</v>
      </c>
      <c r="AM14" s="144">
        <v>527.3428999999945</v>
      </c>
      <c r="AN14" s="144">
        <v>552.3738480000034</v>
      </c>
      <c r="AO14" s="143">
        <v>443.59</v>
      </c>
      <c r="AP14" s="143"/>
      <c r="AQ14" s="143" t="s">
        <v>240</v>
      </c>
      <c r="AR14" s="143">
        <f>K14+L14</f>
        <v>393.4</v>
      </c>
      <c r="AS14" s="143">
        <f aca="true" t="shared" si="5" ref="AS14:BB18">AR14+M14</f>
        <v>486.59999999999997</v>
      </c>
      <c r="AT14" s="143">
        <f t="shared" si="5"/>
        <v>635.5</v>
      </c>
      <c r="AU14" s="143">
        <f t="shared" si="5"/>
        <v>877.5</v>
      </c>
      <c r="AV14" s="143">
        <f t="shared" si="5"/>
        <v>1119.6</v>
      </c>
      <c r="AW14" s="143">
        <f t="shared" si="5"/>
        <v>1144.6</v>
      </c>
      <c r="AX14" s="143">
        <f t="shared" si="5"/>
        <v>1318.1999999999998</v>
      </c>
      <c r="AY14" s="143">
        <f t="shared" si="5"/>
        <v>1600.1999999999998</v>
      </c>
      <c r="AZ14" s="143">
        <f t="shared" si="5"/>
        <v>1886.9999999999998</v>
      </c>
      <c r="BA14" s="143">
        <f t="shared" si="5"/>
        <v>2117.3999999999996</v>
      </c>
      <c r="BB14" s="143">
        <f t="shared" si="5"/>
        <v>2314.7999999999997</v>
      </c>
      <c r="BC14" s="143">
        <f t="shared" si="2"/>
        <v>2436.8999999999996</v>
      </c>
      <c r="BD14" s="143">
        <f t="shared" si="2"/>
        <v>2682.8999999999996</v>
      </c>
      <c r="BE14" s="143">
        <f t="shared" si="2"/>
        <v>2778.4999999999995</v>
      </c>
      <c r="BF14" s="143">
        <f t="shared" si="2"/>
        <v>2936.1999999999994</v>
      </c>
      <c r="BG14" s="143">
        <f t="shared" si="2"/>
        <v>3409.4999999999995</v>
      </c>
      <c r="BH14" s="143">
        <f t="shared" si="2"/>
        <v>3891.3999999999996</v>
      </c>
      <c r="BI14" s="143">
        <f t="shared" si="2"/>
        <v>4379.9</v>
      </c>
      <c r="BJ14" s="143">
        <f t="shared" si="2"/>
        <v>4926.099999999999</v>
      </c>
      <c r="BK14" s="143">
        <f t="shared" si="2"/>
        <v>5518.599999999999</v>
      </c>
      <c r="BL14" s="143"/>
      <c r="BM14" s="143">
        <f t="shared" si="3"/>
        <v>6049.825659999995</v>
      </c>
      <c r="BN14" s="143">
        <f t="shared" si="4"/>
        <v>6546.802719999995</v>
      </c>
      <c r="BO14" s="143">
        <f t="shared" si="4"/>
        <v>6955.539669999993</v>
      </c>
      <c r="BP14" s="143">
        <f t="shared" si="4"/>
        <v>7449.847469999994</v>
      </c>
      <c r="BQ14" s="143">
        <f t="shared" si="4"/>
        <v>7853.582784272889</v>
      </c>
      <c r="BR14" s="143">
        <f t="shared" si="4"/>
        <v>8297.63812904196</v>
      </c>
      <c r="BS14" s="143">
        <f t="shared" si="4"/>
        <v>8824.981029041954</v>
      </c>
      <c r="BT14" s="143">
        <f t="shared" si="4"/>
        <v>9377.354877041957</v>
      </c>
      <c r="BU14" s="133"/>
    </row>
    <row r="15" spans="1:73" ht="15" customHeight="1">
      <c r="A15" s="134">
        <v>11</v>
      </c>
      <c r="B15" s="306">
        <v>1107</v>
      </c>
      <c r="C15" s="295" t="s">
        <v>252</v>
      </c>
      <c r="D15" s="133"/>
      <c r="E15" s="136">
        <v>37272</v>
      </c>
      <c r="F15" s="136">
        <v>37370</v>
      </c>
      <c r="G15" s="136">
        <v>37447</v>
      </c>
      <c r="H15" s="136">
        <v>37532</v>
      </c>
      <c r="I15" s="136">
        <v>37629</v>
      </c>
      <c r="J15" s="136"/>
      <c r="K15" s="137">
        <v>287.5</v>
      </c>
      <c r="L15" s="137">
        <v>197.4</v>
      </c>
      <c r="M15" s="137">
        <v>274.8</v>
      </c>
      <c r="N15" s="137">
        <v>199.8</v>
      </c>
      <c r="O15" s="137">
        <v>147.25</v>
      </c>
      <c r="P15" s="142">
        <v>210.06</v>
      </c>
      <c r="Q15" s="142">
        <v>77</v>
      </c>
      <c r="R15" s="142">
        <v>148.86</v>
      </c>
      <c r="S15" s="142">
        <v>117.42</v>
      </c>
      <c r="T15" s="142">
        <v>207.94</v>
      </c>
      <c r="U15" s="142">
        <v>62.8</v>
      </c>
      <c r="V15" s="142">
        <v>84.08</v>
      </c>
      <c r="W15" s="142">
        <v>186.82</v>
      </c>
      <c r="X15" s="143">
        <v>175.59</v>
      </c>
      <c r="Y15" s="143">
        <v>-65.93</v>
      </c>
      <c r="Z15" s="143">
        <v>189.14</v>
      </c>
      <c r="AA15" s="143">
        <v>216.27</v>
      </c>
      <c r="AB15" s="151">
        <v>119.28</v>
      </c>
      <c r="AC15" s="151">
        <v>86.87</v>
      </c>
      <c r="AD15" s="151">
        <v>-39.47</v>
      </c>
      <c r="AE15" s="151">
        <v>128.97</v>
      </c>
      <c r="AF15" s="151"/>
      <c r="AG15" s="144">
        <v>172.44919999999718</v>
      </c>
      <c r="AH15" s="144">
        <v>140.21819999999866</v>
      </c>
      <c r="AI15" s="144">
        <v>139.119329999998</v>
      </c>
      <c r="AJ15" s="145">
        <v>141.00184999999925</v>
      </c>
      <c r="AK15" s="144">
        <v>156.74706999999714</v>
      </c>
      <c r="AL15" s="144">
        <v>93.80102399999888</v>
      </c>
      <c r="AM15" s="144">
        <v>0</v>
      </c>
      <c r="AN15" s="144">
        <v>26.200921999999863</v>
      </c>
      <c r="AO15" s="143">
        <v>-2.38</v>
      </c>
      <c r="AP15" s="143"/>
      <c r="AQ15" s="143" t="s">
        <v>240</v>
      </c>
      <c r="AR15" s="143">
        <f>K15+L15</f>
        <v>484.9</v>
      </c>
      <c r="AS15" s="143">
        <f t="shared" si="5"/>
        <v>759.7</v>
      </c>
      <c r="AT15" s="143">
        <f t="shared" si="5"/>
        <v>959.5</v>
      </c>
      <c r="AU15" s="143">
        <f t="shared" si="5"/>
        <v>1106.75</v>
      </c>
      <c r="AV15" s="143">
        <f t="shared" si="5"/>
        <v>1316.81</v>
      </c>
      <c r="AW15" s="143">
        <f t="shared" si="5"/>
        <v>1393.81</v>
      </c>
      <c r="AX15" s="143">
        <f t="shared" si="5"/>
        <v>1542.67</v>
      </c>
      <c r="AY15" s="143">
        <f t="shared" si="5"/>
        <v>1660.0900000000001</v>
      </c>
      <c r="AZ15" s="143">
        <f t="shared" si="5"/>
        <v>1868.0300000000002</v>
      </c>
      <c r="BA15" s="143">
        <f t="shared" si="5"/>
        <v>1930.8300000000002</v>
      </c>
      <c r="BB15" s="143">
        <f t="shared" si="5"/>
        <v>2014.91</v>
      </c>
      <c r="BC15" s="143">
        <f t="shared" si="2"/>
        <v>2201.73</v>
      </c>
      <c r="BD15" s="143">
        <f t="shared" si="2"/>
        <v>2377.32</v>
      </c>
      <c r="BE15" s="143">
        <f t="shared" si="2"/>
        <v>2311.3900000000003</v>
      </c>
      <c r="BF15" s="143">
        <f t="shared" si="2"/>
        <v>2500.53</v>
      </c>
      <c r="BG15" s="143">
        <f t="shared" si="2"/>
        <v>2716.8</v>
      </c>
      <c r="BH15" s="143">
        <f t="shared" si="2"/>
        <v>2836.0800000000004</v>
      </c>
      <c r="BI15" s="143">
        <f t="shared" si="2"/>
        <v>2922.9500000000003</v>
      </c>
      <c r="BJ15" s="143">
        <f t="shared" si="2"/>
        <v>2883.4800000000005</v>
      </c>
      <c r="BK15" s="143">
        <f t="shared" si="2"/>
        <v>3012.4500000000003</v>
      </c>
      <c r="BL15" s="143"/>
      <c r="BM15" s="143">
        <f t="shared" si="3"/>
        <v>3184.8991999999976</v>
      </c>
      <c r="BN15" s="143">
        <f t="shared" si="4"/>
        <v>3325.1173999999965</v>
      </c>
      <c r="BO15" s="143">
        <f t="shared" si="4"/>
        <v>3464.2367299999946</v>
      </c>
      <c r="BP15" s="143">
        <f t="shared" si="4"/>
        <v>3605.238579999994</v>
      </c>
      <c r="BQ15" s="143">
        <f t="shared" si="4"/>
        <v>3761.985649999991</v>
      </c>
      <c r="BR15" s="143">
        <f t="shared" si="4"/>
        <v>3855.78667399999</v>
      </c>
      <c r="BS15" s="143">
        <f t="shared" si="4"/>
        <v>3855.78667399999</v>
      </c>
      <c r="BT15" s="143">
        <f t="shared" si="4"/>
        <v>3881.98759599999</v>
      </c>
      <c r="BU15" s="133"/>
    </row>
    <row r="16" spans="1:73" ht="15" customHeight="1">
      <c r="A16" s="134">
        <v>12</v>
      </c>
      <c r="B16" s="306">
        <v>1144</v>
      </c>
      <c r="C16" s="295" t="s">
        <v>192</v>
      </c>
      <c r="D16" s="133"/>
      <c r="E16" s="136" t="s">
        <v>240</v>
      </c>
      <c r="F16" s="136" t="s">
        <v>240</v>
      </c>
      <c r="G16" s="136" t="s">
        <v>240</v>
      </c>
      <c r="H16" s="136">
        <v>37538</v>
      </c>
      <c r="I16" s="136">
        <v>37628</v>
      </c>
      <c r="J16" s="136"/>
      <c r="K16" s="137" t="s">
        <v>240</v>
      </c>
      <c r="L16" s="137" t="s">
        <v>240</v>
      </c>
      <c r="M16" s="137" t="s">
        <v>240</v>
      </c>
      <c r="N16" s="137">
        <v>276</v>
      </c>
      <c r="O16" s="137">
        <v>443.2</v>
      </c>
      <c r="P16" s="142">
        <v>336.9</v>
      </c>
      <c r="Q16" s="142">
        <v>0</v>
      </c>
      <c r="R16" s="142">
        <v>263.8</v>
      </c>
      <c r="S16" s="142">
        <v>-181.9</v>
      </c>
      <c r="T16" s="142">
        <v>85.6</v>
      </c>
      <c r="U16" s="142">
        <v>92.8</v>
      </c>
      <c r="V16" s="142">
        <v>181.5</v>
      </c>
      <c r="W16" s="142">
        <v>304.6</v>
      </c>
      <c r="X16" s="143">
        <v>262.2</v>
      </c>
      <c r="Y16" s="143">
        <v>267.7</v>
      </c>
      <c r="Z16" s="143">
        <v>187.9</v>
      </c>
      <c r="AA16" s="143">
        <v>304.2</v>
      </c>
      <c r="AB16" s="151">
        <v>239.5</v>
      </c>
      <c r="AC16" s="151">
        <v>149.9</v>
      </c>
      <c r="AD16" s="151"/>
      <c r="AE16" s="151"/>
      <c r="AF16" s="151"/>
      <c r="AG16" s="151"/>
      <c r="AH16" s="151"/>
      <c r="AI16" s="151"/>
      <c r="AJ16" s="152"/>
      <c r="AK16" s="151"/>
      <c r="AL16" s="151"/>
      <c r="AM16" s="151"/>
      <c r="AN16" s="151"/>
      <c r="AO16" s="143"/>
      <c r="AP16" s="143"/>
      <c r="AQ16" s="143" t="s">
        <v>240</v>
      </c>
      <c r="AR16" s="143" t="s">
        <v>240</v>
      </c>
      <c r="AS16" s="143" t="s">
        <v>240</v>
      </c>
      <c r="AT16" s="143">
        <f>N16</f>
        <v>276</v>
      </c>
      <c r="AU16" s="143">
        <f t="shared" si="5"/>
        <v>719.2</v>
      </c>
      <c r="AV16" s="143">
        <f t="shared" si="5"/>
        <v>1056.1</v>
      </c>
      <c r="AW16" s="143">
        <f t="shared" si="5"/>
        <v>1056.1</v>
      </c>
      <c r="AX16" s="143">
        <f t="shared" si="5"/>
        <v>1319.8999999999999</v>
      </c>
      <c r="AY16" s="143">
        <f t="shared" si="5"/>
        <v>1137.9999999999998</v>
      </c>
      <c r="AZ16" s="143">
        <f t="shared" si="5"/>
        <v>1223.5999999999997</v>
      </c>
      <c r="BA16" s="143">
        <f t="shared" si="5"/>
        <v>1316.3999999999996</v>
      </c>
      <c r="BB16" s="143">
        <f t="shared" si="5"/>
        <v>1497.8999999999996</v>
      </c>
      <c r="BC16" s="143">
        <f t="shared" si="2"/>
        <v>1802.4999999999995</v>
      </c>
      <c r="BD16" s="143">
        <f t="shared" si="2"/>
        <v>2064.6999999999994</v>
      </c>
      <c r="BE16" s="143">
        <f t="shared" si="2"/>
        <v>2332.399999999999</v>
      </c>
      <c r="BF16" s="143">
        <f t="shared" si="2"/>
        <v>2520.2999999999993</v>
      </c>
      <c r="BG16" s="143">
        <f t="shared" si="2"/>
        <v>2824.499999999999</v>
      </c>
      <c r="BH16" s="143">
        <f t="shared" si="2"/>
        <v>3063.999999999999</v>
      </c>
      <c r="BI16" s="143">
        <f t="shared" si="2"/>
        <v>3213.899999999999</v>
      </c>
      <c r="BJ16" s="143">
        <f t="shared" si="2"/>
        <v>3213.899999999999</v>
      </c>
      <c r="BK16" s="143">
        <f t="shared" si="2"/>
        <v>3213.899999999999</v>
      </c>
      <c r="BL16" s="143"/>
      <c r="BM16" s="143">
        <f t="shared" si="3"/>
        <v>3213.899999999999</v>
      </c>
      <c r="BN16" s="143">
        <f t="shared" si="4"/>
        <v>3213.899999999999</v>
      </c>
      <c r="BO16" s="143">
        <f t="shared" si="4"/>
        <v>3213.899999999999</v>
      </c>
      <c r="BP16" s="143">
        <f t="shared" si="4"/>
        <v>3213.899999999999</v>
      </c>
      <c r="BQ16" s="143">
        <f t="shared" si="4"/>
        <v>3213.899999999999</v>
      </c>
      <c r="BR16" s="143">
        <f t="shared" si="4"/>
        <v>3213.899999999999</v>
      </c>
      <c r="BS16" s="143">
        <f t="shared" si="4"/>
        <v>3213.899999999999</v>
      </c>
      <c r="BT16" s="143">
        <f t="shared" si="4"/>
        <v>3213.899999999999</v>
      </c>
      <c r="BU16" s="88" t="s">
        <v>242</v>
      </c>
    </row>
    <row r="17" spans="1:73" ht="15" customHeight="1">
      <c r="A17" s="134">
        <v>13</v>
      </c>
      <c r="B17" s="306">
        <v>1139</v>
      </c>
      <c r="C17" s="294" t="s">
        <v>253</v>
      </c>
      <c r="D17" s="133"/>
      <c r="E17" s="136" t="s">
        <v>240</v>
      </c>
      <c r="F17" s="136" t="s">
        <v>240</v>
      </c>
      <c r="G17" s="136">
        <v>37453</v>
      </c>
      <c r="H17" s="136">
        <v>37544</v>
      </c>
      <c r="I17" s="136">
        <v>37635</v>
      </c>
      <c r="J17" s="136"/>
      <c r="K17" s="137" t="s">
        <v>240</v>
      </c>
      <c r="L17" s="137" t="s">
        <v>240</v>
      </c>
      <c r="M17" s="137">
        <v>12.57</v>
      </c>
      <c r="N17" s="137">
        <v>6.38</v>
      </c>
      <c r="O17" s="137">
        <v>22.31</v>
      </c>
      <c r="P17" s="142">
        <v>26.55</v>
      </c>
      <c r="Q17" s="142">
        <v>9.91</v>
      </c>
      <c r="R17" s="142">
        <v>6.2</v>
      </c>
      <c r="S17" s="142">
        <v>11.14</v>
      </c>
      <c r="T17" s="142">
        <v>0</v>
      </c>
      <c r="U17" s="142">
        <v>21.96</v>
      </c>
      <c r="V17" s="142">
        <v>11.28</v>
      </c>
      <c r="W17" s="142">
        <v>12.46</v>
      </c>
      <c r="X17" s="143">
        <v>21.18</v>
      </c>
      <c r="Y17" s="143">
        <v>16.66</v>
      </c>
      <c r="Z17" s="143">
        <v>21.39</v>
      </c>
      <c r="AA17" s="143">
        <v>21.14</v>
      </c>
      <c r="AB17" s="151">
        <v>13.286</v>
      </c>
      <c r="AC17" s="151">
        <v>0</v>
      </c>
      <c r="AD17" s="151">
        <v>9.46</v>
      </c>
      <c r="AE17" s="151">
        <v>13.17</v>
      </c>
      <c r="AF17" s="151"/>
      <c r="AG17" s="144">
        <v>5.52600900000021</v>
      </c>
      <c r="AH17" s="144">
        <v>23.681880000000337</v>
      </c>
      <c r="AI17" s="144">
        <v>-16.8547479999998</v>
      </c>
      <c r="AJ17" s="145">
        <v>50.6623679999999</v>
      </c>
      <c r="AK17" s="144">
        <v>33.47981700000034</v>
      </c>
      <c r="AL17" s="144">
        <v>29.748159999999775</v>
      </c>
      <c r="AM17" s="144">
        <v>27.891920000000397</v>
      </c>
      <c r="AN17" s="144">
        <v>34.62381999999982</v>
      </c>
      <c r="AO17" s="143">
        <v>32.4</v>
      </c>
      <c r="AP17" s="143"/>
      <c r="AQ17" s="143" t="s">
        <v>240</v>
      </c>
      <c r="AR17" s="143" t="s">
        <v>240</v>
      </c>
      <c r="AS17" s="143">
        <f>M17</f>
        <v>12.57</v>
      </c>
      <c r="AT17" s="143">
        <f>AS17+N17</f>
        <v>18.95</v>
      </c>
      <c r="AU17" s="143">
        <f t="shared" si="5"/>
        <v>41.26</v>
      </c>
      <c r="AV17" s="143">
        <f t="shared" si="5"/>
        <v>67.81</v>
      </c>
      <c r="AW17" s="143">
        <f t="shared" si="5"/>
        <v>77.72</v>
      </c>
      <c r="AX17" s="143">
        <f t="shared" si="5"/>
        <v>83.92</v>
      </c>
      <c r="AY17" s="143">
        <f t="shared" si="5"/>
        <v>95.06</v>
      </c>
      <c r="AZ17" s="143">
        <f t="shared" si="5"/>
        <v>95.06</v>
      </c>
      <c r="BA17" s="143">
        <f t="shared" si="5"/>
        <v>117.02000000000001</v>
      </c>
      <c r="BB17" s="143">
        <f t="shared" si="5"/>
        <v>128.3</v>
      </c>
      <c r="BC17" s="143">
        <f t="shared" si="2"/>
        <v>140.76000000000002</v>
      </c>
      <c r="BD17" s="143">
        <f t="shared" si="2"/>
        <v>161.94000000000003</v>
      </c>
      <c r="BE17" s="143">
        <f t="shared" si="2"/>
        <v>178.60000000000002</v>
      </c>
      <c r="BF17" s="143">
        <f t="shared" si="2"/>
        <v>199.99</v>
      </c>
      <c r="BG17" s="143">
        <f t="shared" si="2"/>
        <v>221.13</v>
      </c>
      <c r="BH17" s="143">
        <f t="shared" si="2"/>
        <v>234.416</v>
      </c>
      <c r="BI17" s="143">
        <f t="shared" si="2"/>
        <v>234.416</v>
      </c>
      <c r="BJ17" s="143">
        <f t="shared" si="2"/>
        <v>243.876</v>
      </c>
      <c r="BK17" s="143">
        <f t="shared" si="2"/>
        <v>257.046</v>
      </c>
      <c r="BL17" s="143"/>
      <c r="BM17" s="143">
        <f t="shared" si="3"/>
        <v>262.5720090000002</v>
      </c>
      <c r="BN17" s="143">
        <f t="shared" si="4"/>
        <v>286.2538890000005</v>
      </c>
      <c r="BO17" s="143">
        <f t="shared" si="4"/>
        <v>269.3991410000007</v>
      </c>
      <c r="BP17" s="143">
        <f t="shared" si="4"/>
        <v>320.0615090000006</v>
      </c>
      <c r="BQ17" s="143">
        <f t="shared" si="4"/>
        <v>353.54132600000094</v>
      </c>
      <c r="BR17" s="143">
        <f t="shared" si="4"/>
        <v>383.2894860000007</v>
      </c>
      <c r="BS17" s="143">
        <f t="shared" si="4"/>
        <v>411.18140600000106</v>
      </c>
      <c r="BT17" s="143">
        <f t="shared" si="4"/>
        <v>445.80522600000086</v>
      </c>
      <c r="BU17" s="133"/>
    </row>
    <row r="18" spans="1:73" ht="15" customHeight="1">
      <c r="A18" s="134">
        <v>14</v>
      </c>
      <c r="B18" s="306">
        <v>1047</v>
      </c>
      <c r="C18" s="294" t="s">
        <v>254</v>
      </c>
      <c r="D18" s="133"/>
      <c r="E18" s="136" t="s">
        <v>240</v>
      </c>
      <c r="F18" s="136" t="s">
        <v>240</v>
      </c>
      <c r="G18" s="136" t="s">
        <v>240</v>
      </c>
      <c r="H18" s="136" t="s">
        <v>240</v>
      </c>
      <c r="I18" s="136">
        <v>37635</v>
      </c>
      <c r="J18" s="136"/>
      <c r="K18" s="137" t="s">
        <v>240</v>
      </c>
      <c r="L18" s="137" t="s">
        <v>240</v>
      </c>
      <c r="M18" s="137" t="s">
        <v>240</v>
      </c>
      <c r="N18" s="137" t="s">
        <v>240</v>
      </c>
      <c r="O18" s="137">
        <v>9.43</v>
      </c>
      <c r="P18" s="142">
        <v>13.41</v>
      </c>
      <c r="Q18" s="142">
        <v>9.72</v>
      </c>
      <c r="R18" s="142">
        <v>3.29</v>
      </c>
      <c r="S18" s="142">
        <v>3.04</v>
      </c>
      <c r="T18" s="142">
        <v>3.03</v>
      </c>
      <c r="U18" s="142">
        <v>-1.2</v>
      </c>
      <c r="V18" s="142">
        <v>8.33</v>
      </c>
      <c r="W18" s="142">
        <v>8.15</v>
      </c>
      <c r="X18" s="143">
        <v>5.62</v>
      </c>
      <c r="Y18" s="143">
        <v>5.62</v>
      </c>
      <c r="Z18" s="143">
        <v>3.7</v>
      </c>
      <c r="AA18" s="143">
        <v>3.44</v>
      </c>
      <c r="AB18" s="151">
        <v>3.41</v>
      </c>
      <c r="AC18" s="151">
        <v>2.33</v>
      </c>
      <c r="AD18" s="151">
        <v>3.1</v>
      </c>
      <c r="AE18" s="151">
        <v>5.24</v>
      </c>
      <c r="AF18" s="151"/>
      <c r="AG18" s="144">
        <v>6.752070000000034</v>
      </c>
      <c r="AH18" s="144">
        <v>7.213445000000022</v>
      </c>
      <c r="AI18" s="144">
        <v>3.3682740000000244</v>
      </c>
      <c r="AJ18" s="145">
        <v>8.741862000000003</v>
      </c>
      <c r="AK18" s="144">
        <v>8.013203999999991</v>
      </c>
      <c r="AL18" s="144">
        <v>11.52547000000002</v>
      </c>
      <c r="AM18" s="144">
        <v>11.2606000000001</v>
      </c>
      <c r="AN18" s="144">
        <v>12.209418000000017</v>
      </c>
      <c r="AO18" s="143">
        <v>6.67</v>
      </c>
      <c r="AP18" s="143"/>
      <c r="AQ18" s="143" t="s">
        <v>240</v>
      </c>
      <c r="AR18" s="143" t="s">
        <v>240</v>
      </c>
      <c r="AS18" s="143" t="s">
        <v>240</v>
      </c>
      <c r="AT18" s="143" t="s">
        <v>240</v>
      </c>
      <c r="AU18" s="143">
        <f>O18</f>
        <v>9.43</v>
      </c>
      <c r="AV18" s="143">
        <f t="shared" si="5"/>
        <v>22.84</v>
      </c>
      <c r="AW18" s="143">
        <f t="shared" si="5"/>
        <v>32.56</v>
      </c>
      <c r="AX18" s="143">
        <f t="shared" si="5"/>
        <v>35.85</v>
      </c>
      <c r="AY18" s="143">
        <f t="shared" si="5"/>
        <v>38.89</v>
      </c>
      <c r="AZ18" s="143">
        <f t="shared" si="5"/>
        <v>41.92</v>
      </c>
      <c r="BA18" s="143">
        <f t="shared" si="5"/>
        <v>40.72</v>
      </c>
      <c r="BB18" s="143">
        <f t="shared" si="5"/>
        <v>49.05</v>
      </c>
      <c r="BC18" s="143">
        <f t="shared" si="2"/>
        <v>57.199999999999996</v>
      </c>
      <c r="BD18" s="143">
        <f t="shared" si="2"/>
        <v>62.81999999999999</v>
      </c>
      <c r="BE18" s="143">
        <f t="shared" si="2"/>
        <v>68.44</v>
      </c>
      <c r="BF18" s="143">
        <f t="shared" si="2"/>
        <v>72.14</v>
      </c>
      <c r="BG18" s="143">
        <f t="shared" si="2"/>
        <v>75.58</v>
      </c>
      <c r="BH18" s="143">
        <f t="shared" si="2"/>
        <v>78.99</v>
      </c>
      <c r="BI18" s="143">
        <f t="shared" si="2"/>
        <v>81.32</v>
      </c>
      <c r="BJ18" s="143">
        <f t="shared" si="2"/>
        <v>84.41999999999999</v>
      </c>
      <c r="BK18" s="143">
        <f t="shared" si="2"/>
        <v>89.65999999999998</v>
      </c>
      <c r="BL18" s="143"/>
      <c r="BM18" s="143">
        <f t="shared" si="3"/>
        <v>96.41207000000001</v>
      </c>
      <c r="BN18" s="143">
        <f t="shared" si="4"/>
        <v>103.62551500000004</v>
      </c>
      <c r="BO18" s="143">
        <f t="shared" si="4"/>
        <v>106.99378900000006</v>
      </c>
      <c r="BP18" s="143">
        <f t="shared" si="4"/>
        <v>115.73565100000006</v>
      </c>
      <c r="BQ18" s="143">
        <f t="shared" si="4"/>
        <v>123.74885500000005</v>
      </c>
      <c r="BR18" s="143">
        <f t="shared" si="4"/>
        <v>135.27432500000006</v>
      </c>
      <c r="BS18" s="143">
        <f t="shared" si="4"/>
        <v>146.53492500000016</v>
      </c>
      <c r="BT18" s="143">
        <f t="shared" si="4"/>
        <v>158.74434300000019</v>
      </c>
      <c r="BU18" s="133"/>
    </row>
    <row r="19" spans="1:73" s="37" customFormat="1" ht="15" customHeight="1">
      <c r="A19" s="87">
        <v>15</v>
      </c>
      <c r="B19" s="306">
        <v>1530</v>
      </c>
      <c r="C19" s="294" t="s">
        <v>255</v>
      </c>
      <c r="D19" s="88"/>
      <c r="E19" s="338" t="s">
        <v>256</v>
      </c>
      <c r="F19" s="338"/>
      <c r="G19" s="338"/>
      <c r="H19" s="338"/>
      <c r="I19" s="338"/>
      <c r="J19" s="156"/>
      <c r="K19" s="139"/>
      <c r="L19" s="139"/>
      <c r="M19" s="139"/>
      <c r="N19" s="139"/>
      <c r="O19" s="139"/>
      <c r="P19" s="140" t="s">
        <v>241</v>
      </c>
      <c r="Q19" s="140" t="s">
        <v>241</v>
      </c>
      <c r="R19" s="140" t="s">
        <v>241</v>
      </c>
      <c r="S19" s="140" t="s">
        <v>241</v>
      </c>
      <c r="T19" s="139" t="s">
        <v>241</v>
      </c>
      <c r="U19" s="139" t="s">
        <v>241</v>
      </c>
      <c r="V19" s="139" t="s">
        <v>241</v>
      </c>
      <c r="W19" s="139" t="s">
        <v>241</v>
      </c>
      <c r="X19" s="139"/>
      <c r="Y19" s="139"/>
      <c r="Z19" s="139"/>
      <c r="AA19" s="139"/>
      <c r="AB19" s="151"/>
      <c r="AC19" s="151"/>
      <c r="AD19" s="151"/>
      <c r="AE19" s="151"/>
      <c r="AF19" s="151"/>
      <c r="AG19" s="151"/>
      <c r="AH19" s="151"/>
      <c r="AI19" s="151"/>
      <c r="AJ19" s="152"/>
      <c r="AK19" s="151"/>
      <c r="AL19" s="151"/>
      <c r="AM19" s="151"/>
      <c r="AN19" s="151"/>
      <c r="AO19" s="143"/>
      <c r="AP19" s="143"/>
      <c r="AQ19" s="143" t="s">
        <v>257</v>
      </c>
      <c r="AR19" s="143"/>
      <c r="AS19" s="143"/>
      <c r="AT19" s="143"/>
      <c r="AU19" s="143"/>
      <c r="AV19" s="143" t="s">
        <v>241</v>
      </c>
      <c r="AW19" s="143" t="s">
        <v>241</v>
      </c>
      <c r="AX19" s="143" t="s">
        <v>241</v>
      </c>
      <c r="AY19" s="143" t="s">
        <v>241</v>
      </c>
      <c r="AZ19" s="143" t="s">
        <v>241</v>
      </c>
      <c r="BA19" s="143" t="s">
        <v>241</v>
      </c>
      <c r="BB19" s="143" t="s">
        <v>241</v>
      </c>
      <c r="BC19" s="143" t="s">
        <v>241</v>
      </c>
      <c r="BD19" s="143" t="s">
        <v>241</v>
      </c>
      <c r="BE19" s="143" t="s">
        <v>241</v>
      </c>
      <c r="BF19" s="143" t="s">
        <v>241</v>
      </c>
      <c r="BG19" s="143" t="s">
        <v>241</v>
      </c>
      <c r="BH19" s="154" t="s">
        <v>241</v>
      </c>
      <c r="BI19" s="154" t="s">
        <v>241</v>
      </c>
      <c r="BJ19" s="154" t="s">
        <v>241</v>
      </c>
      <c r="BK19" s="154" t="s">
        <v>241</v>
      </c>
      <c r="BL19" s="143"/>
      <c r="BM19" s="154" t="s">
        <v>241</v>
      </c>
      <c r="BN19" s="154" t="s">
        <v>241</v>
      </c>
      <c r="BO19" s="154" t="s">
        <v>241</v>
      </c>
      <c r="BP19" s="154" t="s">
        <v>241</v>
      </c>
      <c r="BQ19" s="154" t="s">
        <v>241</v>
      </c>
      <c r="BR19" s="154" t="s">
        <v>241</v>
      </c>
      <c r="BS19" s="154" t="s">
        <v>241</v>
      </c>
      <c r="BT19" s="154" t="s">
        <v>241</v>
      </c>
      <c r="BU19" s="157" t="s">
        <v>258</v>
      </c>
    </row>
    <row r="20" spans="1:73" ht="15" customHeight="1">
      <c r="A20" s="134">
        <v>16</v>
      </c>
      <c r="B20" s="306">
        <v>1028</v>
      </c>
      <c r="C20" s="294" t="s">
        <v>259</v>
      </c>
      <c r="D20" s="133"/>
      <c r="E20" s="136" t="s">
        <v>240</v>
      </c>
      <c r="F20" s="136" t="s">
        <v>240</v>
      </c>
      <c r="G20" s="136" t="s">
        <v>240</v>
      </c>
      <c r="H20" s="136" t="s">
        <v>240</v>
      </c>
      <c r="I20" s="136"/>
      <c r="J20" s="136"/>
      <c r="K20" s="137" t="s">
        <v>240</v>
      </c>
      <c r="L20" s="137" t="s">
        <v>240</v>
      </c>
      <c r="M20" s="137" t="s">
        <v>240</v>
      </c>
      <c r="N20" s="137" t="s">
        <v>240</v>
      </c>
      <c r="O20" s="137" t="s">
        <v>240</v>
      </c>
      <c r="P20" s="138" t="s">
        <v>241</v>
      </c>
      <c r="Q20" s="138" t="s">
        <v>241</v>
      </c>
      <c r="R20" s="138" t="s">
        <v>241</v>
      </c>
      <c r="S20" s="147" t="s">
        <v>241</v>
      </c>
      <c r="T20" s="142">
        <v>20.86</v>
      </c>
      <c r="U20" s="142">
        <v>43.88</v>
      </c>
      <c r="V20" s="142">
        <v>45.82</v>
      </c>
      <c r="W20" s="142">
        <v>40.68</v>
      </c>
      <c r="X20" s="143">
        <v>13.87</v>
      </c>
      <c r="Y20" s="143">
        <v>9.41</v>
      </c>
      <c r="Z20" s="143">
        <v>43.09</v>
      </c>
      <c r="AA20" s="143">
        <v>35.42</v>
      </c>
      <c r="AB20" s="151">
        <v>30.31</v>
      </c>
      <c r="AC20" s="151">
        <v>35.43</v>
      </c>
      <c r="AD20" s="151">
        <v>14.59</v>
      </c>
      <c r="AE20" s="151">
        <v>29.23</v>
      </c>
      <c r="AF20" s="151"/>
      <c r="AG20" s="144">
        <v>34.81569000000001</v>
      </c>
      <c r="AH20" s="144">
        <v>34.33185</v>
      </c>
      <c r="AI20" s="144">
        <v>15.63015999999999</v>
      </c>
      <c r="AJ20" s="145">
        <v>35.03618999999999</v>
      </c>
      <c r="AK20" s="144">
        <v>31.236800000000002</v>
      </c>
      <c r="AL20" s="144">
        <v>30.95130200000001</v>
      </c>
      <c r="AM20" s="144">
        <v>40.77423200000001</v>
      </c>
      <c r="AN20" s="144">
        <v>15.12</v>
      </c>
      <c r="AO20" s="143">
        <v>14.51</v>
      </c>
      <c r="AP20" s="143"/>
      <c r="AQ20" s="143" t="s">
        <v>240</v>
      </c>
      <c r="AR20" s="143" t="s">
        <v>240</v>
      </c>
      <c r="AS20" s="143" t="s">
        <v>240</v>
      </c>
      <c r="AT20" s="143" t="s">
        <v>240</v>
      </c>
      <c r="AU20" s="143"/>
      <c r="AV20" s="143" t="s">
        <v>241</v>
      </c>
      <c r="AW20" s="143" t="s">
        <v>241</v>
      </c>
      <c r="AX20" s="143" t="s">
        <v>241</v>
      </c>
      <c r="AY20" s="158">
        <v>0</v>
      </c>
      <c r="AZ20" s="143">
        <f aca="true" t="shared" si="6" ref="AZ20:BK20">AY20+T20</f>
        <v>20.86</v>
      </c>
      <c r="BA20" s="143">
        <f t="shared" si="6"/>
        <v>64.74000000000001</v>
      </c>
      <c r="BB20" s="143">
        <f t="shared" si="6"/>
        <v>110.56</v>
      </c>
      <c r="BC20" s="143">
        <f t="shared" si="6"/>
        <v>151.24</v>
      </c>
      <c r="BD20" s="143">
        <f t="shared" si="6"/>
        <v>165.11</v>
      </c>
      <c r="BE20" s="143">
        <f t="shared" si="6"/>
        <v>174.52</v>
      </c>
      <c r="BF20" s="143">
        <f t="shared" si="6"/>
        <v>217.61</v>
      </c>
      <c r="BG20" s="143">
        <f t="shared" si="6"/>
        <v>253.03000000000003</v>
      </c>
      <c r="BH20" s="143">
        <f t="shared" si="6"/>
        <v>283.34000000000003</v>
      </c>
      <c r="BI20" s="143">
        <f t="shared" si="6"/>
        <v>318.77000000000004</v>
      </c>
      <c r="BJ20" s="143">
        <f t="shared" si="6"/>
        <v>333.36</v>
      </c>
      <c r="BK20" s="143">
        <f t="shared" si="6"/>
        <v>362.59000000000003</v>
      </c>
      <c r="BL20" s="143"/>
      <c r="BM20" s="143">
        <f>BK20+AG20</f>
        <v>397.40569000000005</v>
      </c>
      <c r="BN20" s="143">
        <f aca="true" t="shared" si="7" ref="BN20:BT20">BM20+AH20</f>
        <v>431.7375400000001</v>
      </c>
      <c r="BO20" s="143">
        <f t="shared" si="7"/>
        <v>447.36770000000007</v>
      </c>
      <c r="BP20" s="143">
        <f t="shared" si="7"/>
        <v>482.40389000000005</v>
      </c>
      <c r="BQ20" s="143">
        <f t="shared" si="7"/>
        <v>513.6406900000001</v>
      </c>
      <c r="BR20" s="143">
        <f t="shared" si="7"/>
        <v>544.5919920000001</v>
      </c>
      <c r="BS20" s="143">
        <f t="shared" si="7"/>
        <v>585.3662240000001</v>
      </c>
      <c r="BT20" s="143">
        <f t="shared" si="7"/>
        <v>600.4862240000001</v>
      </c>
      <c r="BU20" s="159" t="s">
        <v>260</v>
      </c>
    </row>
    <row r="21" spans="1:73" ht="15" customHeight="1">
      <c r="A21" s="134">
        <v>17</v>
      </c>
      <c r="B21" s="306">
        <v>1206</v>
      </c>
      <c r="C21" s="294" t="s">
        <v>331</v>
      </c>
      <c r="D21" s="337" t="s">
        <v>261</v>
      </c>
      <c r="E21" s="337"/>
      <c r="F21" s="337"/>
      <c r="G21" s="337"/>
      <c r="H21" s="337"/>
      <c r="I21" s="337"/>
      <c r="J21" s="136"/>
      <c r="K21" s="137"/>
      <c r="L21" s="137"/>
      <c r="M21" s="137"/>
      <c r="N21" s="137"/>
      <c r="O21" s="137"/>
      <c r="P21" s="138" t="s">
        <v>241</v>
      </c>
      <c r="Q21" s="138" t="s">
        <v>241</v>
      </c>
      <c r="R21" s="138" t="s">
        <v>241</v>
      </c>
      <c r="S21" s="147" t="s">
        <v>241</v>
      </c>
      <c r="T21" s="142" t="s">
        <v>241</v>
      </c>
      <c r="U21" s="142" t="s">
        <v>241</v>
      </c>
      <c r="V21" s="142" t="s">
        <v>241</v>
      </c>
      <c r="W21" s="142" t="s">
        <v>241</v>
      </c>
      <c r="X21" s="143"/>
      <c r="Y21" s="143"/>
      <c r="Z21" s="143"/>
      <c r="AA21" s="143"/>
      <c r="AB21" s="151"/>
      <c r="AC21" s="151"/>
      <c r="AD21" s="151"/>
      <c r="AE21" s="151"/>
      <c r="AF21" s="151"/>
      <c r="AG21" s="151"/>
      <c r="AH21" s="151"/>
      <c r="AI21" s="151"/>
      <c r="AJ21" s="152"/>
      <c r="AK21" s="151"/>
      <c r="AL21" s="151"/>
      <c r="AM21" s="151"/>
      <c r="AN21" s="151"/>
      <c r="AO21" s="143"/>
      <c r="AP21" s="153"/>
      <c r="AQ21" s="339" t="s">
        <v>262</v>
      </c>
      <c r="AR21" s="339"/>
      <c r="AS21" s="339"/>
      <c r="AT21" s="339"/>
      <c r="AU21" s="339"/>
      <c r="AV21" s="143" t="s">
        <v>241</v>
      </c>
      <c r="AW21" s="143" t="s">
        <v>241</v>
      </c>
      <c r="AX21" s="143" t="s">
        <v>241</v>
      </c>
      <c r="AY21" s="143" t="s">
        <v>241</v>
      </c>
      <c r="AZ21" s="143" t="s">
        <v>241</v>
      </c>
      <c r="BA21" s="143" t="s">
        <v>241</v>
      </c>
      <c r="BB21" s="143" t="s">
        <v>241</v>
      </c>
      <c r="BC21" s="143" t="s">
        <v>241</v>
      </c>
      <c r="BD21" s="143" t="s">
        <v>241</v>
      </c>
      <c r="BE21" s="143" t="s">
        <v>241</v>
      </c>
      <c r="BF21" s="143" t="s">
        <v>241</v>
      </c>
      <c r="BG21" s="143" t="s">
        <v>241</v>
      </c>
      <c r="BH21" s="154" t="s">
        <v>241</v>
      </c>
      <c r="BI21" s="154" t="s">
        <v>241</v>
      </c>
      <c r="BJ21" s="154" t="s">
        <v>241</v>
      </c>
      <c r="BK21" s="154" t="s">
        <v>241</v>
      </c>
      <c r="BL21" s="143"/>
      <c r="BM21" s="154" t="s">
        <v>241</v>
      </c>
      <c r="BN21" s="154" t="s">
        <v>241</v>
      </c>
      <c r="BO21" s="154" t="s">
        <v>241</v>
      </c>
      <c r="BP21" s="154" t="s">
        <v>241</v>
      </c>
      <c r="BQ21" s="154" t="s">
        <v>241</v>
      </c>
      <c r="BR21" s="154" t="s">
        <v>241</v>
      </c>
      <c r="BS21" s="154" t="s">
        <v>241</v>
      </c>
      <c r="BT21" s="154" t="s">
        <v>241</v>
      </c>
      <c r="BU21" s="133" t="s">
        <v>247</v>
      </c>
    </row>
    <row r="22" spans="1:73" ht="15" customHeight="1">
      <c r="A22" s="134">
        <v>18</v>
      </c>
      <c r="B22" s="306">
        <v>1268</v>
      </c>
      <c r="C22" s="294" t="s">
        <v>332</v>
      </c>
      <c r="D22" s="160">
        <v>76</v>
      </c>
      <c r="E22" s="136" t="s">
        <v>240</v>
      </c>
      <c r="F22" s="136">
        <v>37361</v>
      </c>
      <c r="G22" s="136">
        <v>37461</v>
      </c>
      <c r="H22" s="136">
        <v>37540</v>
      </c>
      <c r="I22" s="136">
        <v>37634</v>
      </c>
      <c r="J22" s="136"/>
      <c r="K22" s="137" t="s">
        <v>240</v>
      </c>
      <c r="L22" s="137">
        <v>123.7</v>
      </c>
      <c r="M22" s="137">
        <v>113.3</v>
      </c>
      <c r="N22" s="137">
        <v>120.5</v>
      </c>
      <c r="O22" s="137">
        <v>129.3</v>
      </c>
      <c r="P22" s="142">
        <v>114.2</v>
      </c>
      <c r="Q22" s="142">
        <v>111.1</v>
      </c>
      <c r="R22" s="142">
        <v>122.4</v>
      </c>
      <c r="S22" s="142">
        <v>99.7</v>
      </c>
      <c r="T22" s="142">
        <v>106.6</v>
      </c>
      <c r="U22" s="142">
        <v>99.5</v>
      </c>
      <c r="V22" s="142">
        <v>50.2</v>
      </c>
      <c r="W22" s="142">
        <v>82.1</v>
      </c>
      <c r="X22" s="143">
        <v>75</v>
      </c>
      <c r="Y22" s="143">
        <v>67.5</v>
      </c>
      <c r="Z22" s="143">
        <v>62.4</v>
      </c>
      <c r="AA22" s="143">
        <v>60.8</v>
      </c>
      <c r="AB22" s="151">
        <v>39.2</v>
      </c>
      <c r="AC22" s="151">
        <v>15</v>
      </c>
      <c r="AD22" s="151">
        <v>12.09</v>
      </c>
      <c r="AE22" s="151">
        <v>25.36</v>
      </c>
      <c r="AF22" s="151"/>
      <c r="AG22" s="144">
        <v>4.727800000000019</v>
      </c>
      <c r="AH22" s="151"/>
      <c r="AI22" s="151"/>
      <c r="AJ22" s="152"/>
      <c r="AK22" s="151"/>
      <c r="AL22" s="151"/>
      <c r="AM22" s="151"/>
      <c r="AN22" s="151"/>
      <c r="AO22" s="143"/>
      <c r="AP22" s="143"/>
      <c r="AQ22" s="143" t="s">
        <v>240</v>
      </c>
      <c r="AR22" s="143">
        <f>L22</f>
        <v>123.7</v>
      </c>
      <c r="AS22" s="143">
        <f aca="true" t="shared" si="8" ref="AS22:BK32">AR22+M22</f>
        <v>237</v>
      </c>
      <c r="AT22" s="143">
        <f t="shared" si="8"/>
        <v>357.5</v>
      </c>
      <c r="AU22" s="143">
        <f t="shared" si="8"/>
        <v>486.8</v>
      </c>
      <c r="AV22" s="143">
        <f t="shared" si="8"/>
        <v>601</v>
      </c>
      <c r="AW22" s="143">
        <f t="shared" si="8"/>
        <v>712.1</v>
      </c>
      <c r="AX22" s="143">
        <f t="shared" si="8"/>
        <v>834.5</v>
      </c>
      <c r="AY22" s="143">
        <f t="shared" si="8"/>
        <v>934.2</v>
      </c>
      <c r="AZ22" s="143">
        <f t="shared" si="8"/>
        <v>1040.8</v>
      </c>
      <c r="BA22" s="143">
        <f t="shared" si="8"/>
        <v>1140.3</v>
      </c>
      <c r="BB22" s="143">
        <f t="shared" si="8"/>
        <v>1190.5</v>
      </c>
      <c r="BC22" s="143">
        <f t="shared" si="8"/>
        <v>1272.6</v>
      </c>
      <c r="BD22" s="143">
        <f t="shared" si="8"/>
        <v>1347.6</v>
      </c>
      <c r="BE22" s="143">
        <f t="shared" si="8"/>
        <v>1415.1</v>
      </c>
      <c r="BF22" s="143">
        <f t="shared" si="8"/>
        <v>1477.5</v>
      </c>
      <c r="BG22" s="143">
        <f t="shared" si="8"/>
        <v>1538.3</v>
      </c>
      <c r="BH22" s="143">
        <f t="shared" si="8"/>
        <v>1577.5</v>
      </c>
      <c r="BI22" s="143">
        <f t="shared" si="8"/>
        <v>1592.5</v>
      </c>
      <c r="BJ22" s="143">
        <f t="shared" si="8"/>
        <v>1604.59</v>
      </c>
      <c r="BK22" s="143">
        <f t="shared" si="8"/>
        <v>1629.9499999999998</v>
      </c>
      <c r="BL22" s="143"/>
      <c r="BM22" s="143">
        <f aca="true" t="shared" si="9" ref="BM22:BM32">BK22+AG22</f>
        <v>1634.6778</v>
      </c>
      <c r="BN22" s="143">
        <v>1634.7</v>
      </c>
      <c r="BO22" s="143">
        <v>1634.7</v>
      </c>
      <c r="BP22" s="143">
        <v>1634.7</v>
      </c>
      <c r="BQ22" s="143">
        <v>1634.7</v>
      </c>
      <c r="BR22" s="143">
        <v>1634.7</v>
      </c>
      <c r="BS22" s="143">
        <v>1634.7</v>
      </c>
      <c r="BT22" s="143">
        <v>1634.7</v>
      </c>
      <c r="BU22" s="88" t="s">
        <v>242</v>
      </c>
    </row>
    <row r="23" spans="1:73" ht="15" customHeight="1">
      <c r="A23" s="134">
        <v>19</v>
      </c>
      <c r="B23" s="306">
        <v>1113</v>
      </c>
      <c r="C23" s="294" t="s">
        <v>190</v>
      </c>
      <c r="D23" s="133"/>
      <c r="E23" s="136" t="s">
        <v>240</v>
      </c>
      <c r="F23" s="136" t="s">
        <v>240</v>
      </c>
      <c r="G23" s="136" t="s">
        <v>240</v>
      </c>
      <c r="H23" s="136">
        <v>37540</v>
      </c>
      <c r="I23" s="136">
        <v>37634</v>
      </c>
      <c r="J23" s="136"/>
      <c r="K23" s="137" t="s">
        <v>240</v>
      </c>
      <c r="L23" s="137" t="s">
        <v>240</v>
      </c>
      <c r="M23" s="137" t="s">
        <v>240</v>
      </c>
      <c r="N23" s="137">
        <v>65.9</v>
      </c>
      <c r="O23" s="137">
        <v>97.3</v>
      </c>
      <c r="P23" s="142">
        <v>96</v>
      </c>
      <c r="Q23" s="142">
        <v>83.4</v>
      </c>
      <c r="R23" s="142">
        <v>79.3</v>
      </c>
      <c r="S23" s="142">
        <v>55.14</v>
      </c>
      <c r="T23" s="142">
        <v>55</v>
      </c>
      <c r="U23" s="142">
        <v>59.9</v>
      </c>
      <c r="V23" s="142">
        <v>50.1</v>
      </c>
      <c r="W23" s="142">
        <v>50.3</v>
      </c>
      <c r="X23" s="143">
        <v>-50.9</v>
      </c>
      <c r="Y23" s="143">
        <v>19.5</v>
      </c>
      <c r="Z23" s="143">
        <v>2.8</v>
      </c>
      <c r="AA23" s="143">
        <v>0</v>
      </c>
      <c r="AB23" s="151"/>
      <c r="AC23" s="151"/>
      <c r="AD23" s="151"/>
      <c r="AE23" s="151"/>
      <c r="AF23" s="151"/>
      <c r="AG23" s="151"/>
      <c r="AH23" s="151"/>
      <c r="AI23" s="151"/>
      <c r="AJ23" s="152"/>
      <c r="AK23" s="151"/>
      <c r="AL23" s="151"/>
      <c r="AM23" s="151"/>
      <c r="AN23" s="151"/>
      <c r="AO23" s="143"/>
      <c r="AP23" s="143"/>
      <c r="AQ23" s="143" t="s">
        <v>240</v>
      </c>
      <c r="AR23" s="143" t="s">
        <v>240</v>
      </c>
      <c r="AS23" s="143" t="s">
        <v>240</v>
      </c>
      <c r="AT23" s="143">
        <f>N23</f>
        <v>65.9</v>
      </c>
      <c r="AU23" s="143">
        <f t="shared" si="8"/>
        <v>163.2</v>
      </c>
      <c r="AV23" s="143">
        <f t="shared" si="8"/>
        <v>259.2</v>
      </c>
      <c r="AW23" s="143">
        <f t="shared" si="8"/>
        <v>342.6</v>
      </c>
      <c r="AX23" s="143">
        <f t="shared" si="8"/>
        <v>421.90000000000003</v>
      </c>
      <c r="AY23" s="143">
        <f t="shared" si="8"/>
        <v>477.04</v>
      </c>
      <c r="AZ23" s="143">
        <f t="shared" si="8"/>
        <v>532.04</v>
      </c>
      <c r="BA23" s="143">
        <f t="shared" si="8"/>
        <v>591.9399999999999</v>
      </c>
      <c r="BB23" s="143">
        <f t="shared" si="8"/>
        <v>642.04</v>
      </c>
      <c r="BC23" s="143">
        <f t="shared" si="8"/>
        <v>692.3399999999999</v>
      </c>
      <c r="BD23" s="143">
        <f t="shared" si="8"/>
        <v>641.4399999999999</v>
      </c>
      <c r="BE23" s="143">
        <f t="shared" si="8"/>
        <v>660.9399999999999</v>
      </c>
      <c r="BF23" s="143">
        <f t="shared" si="8"/>
        <v>663.7399999999999</v>
      </c>
      <c r="BG23" s="143">
        <f t="shared" si="8"/>
        <v>663.7399999999999</v>
      </c>
      <c r="BH23" s="143">
        <f t="shared" si="8"/>
        <v>663.7399999999999</v>
      </c>
      <c r="BI23" s="143">
        <f t="shared" si="8"/>
        <v>663.7399999999999</v>
      </c>
      <c r="BJ23" s="143">
        <f t="shared" si="8"/>
        <v>663.7399999999999</v>
      </c>
      <c r="BK23" s="143">
        <f t="shared" si="8"/>
        <v>663.7399999999999</v>
      </c>
      <c r="BL23" s="143"/>
      <c r="BM23" s="143">
        <f t="shared" si="9"/>
        <v>663.7399999999999</v>
      </c>
      <c r="BN23" s="143">
        <f aca="true" t="shared" si="10" ref="BN23:BT32">BM23+AH23</f>
        <v>663.7399999999999</v>
      </c>
      <c r="BO23" s="143">
        <f t="shared" si="10"/>
        <v>663.7399999999999</v>
      </c>
      <c r="BP23" s="143">
        <f t="shared" si="10"/>
        <v>663.7399999999999</v>
      </c>
      <c r="BQ23" s="143">
        <f t="shared" si="10"/>
        <v>663.7399999999999</v>
      </c>
      <c r="BR23" s="143">
        <f t="shared" si="10"/>
        <v>663.7399999999999</v>
      </c>
      <c r="BS23" s="143">
        <f t="shared" si="10"/>
        <v>663.7399999999999</v>
      </c>
      <c r="BT23" s="143">
        <f t="shared" si="10"/>
        <v>663.7399999999999</v>
      </c>
      <c r="BU23" s="133" t="s">
        <v>242</v>
      </c>
    </row>
    <row r="24" spans="1:73" ht="15" customHeight="1">
      <c r="A24" s="134">
        <v>20</v>
      </c>
      <c r="B24" s="306">
        <v>1141</v>
      </c>
      <c r="C24" s="294" t="s">
        <v>263</v>
      </c>
      <c r="D24" s="133"/>
      <c r="E24" s="136">
        <v>37308</v>
      </c>
      <c r="F24" s="136">
        <v>37361</v>
      </c>
      <c r="G24" s="136">
        <v>37449</v>
      </c>
      <c r="H24" s="136">
        <v>37545</v>
      </c>
      <c r="I24" s="136">
        <v>37635</v>
      </c>
      <c r="J24" s="136"/>
      <c r="K24" s="137">
        <v>1393.62</v>
      </c>
      <c r="L24" s="137">
        <v>1289.3</v>
      </c>
      <c r="M24" s="137">
        <v>1408.1</v>
      </c>
      <c r="N24" s="137">
        <v>900.4</v>
      </c>
      <c r="O24" s="137">
        <v>1459.89</v>
      </c>
      <c r="P24" s="142">
        <v>1698.82</v>
      </c>
      <c r="Q24" s="142">
        <v>1468.15</v>
      </c>
      <c r="R24" s="142">
        <v>1605.64</v>
      </c>
      <c r="S24" s="142">
        <v>1860.66</v>
      </c>
      <c r="T24" s="142">
        <v>1809.4</v>
      </c>
      <c r="U24" s="142">
        <v>1799.99</v>
      </c>
      <c r="V24" s="142">
        <v>1743.65</v>
      </c>
      <c r="W24" s="142">
        <v>1907.16</v>
      </c>
      <c r="X24" s="143">
        <v>1645.67</v>
      </c>
      <c r="Y24" s="143">
        <v>1231.35</v>
      </c>
      <c r="Z24" s="143">
        <v>1482.93</v>
      </c>
      <c r="AA24" s="143">
        <v>1024.66</v>
      </c>
      <c r="AB24" s="151">
        <v>318.76</v>
      </c>
      <c r="AC24" s="151">
        <v>304.53</v>
      </c>
      <c r="AD24" s="151">
        <v>435.59</v>
      </c>
      <c r="AE24" s="151">
        <v>503.06</v>
      </c>
      <c r="AF24" s="151"/>
      <c r="AG24" s="144">
        <v>793.7281599999893</v>
      </c>
      <c r="AH24" s="144">
        <v>798.876939999989</v>
      </c>
      <c r="AI24" s="144">
        <v>1298.8544399999782</v>
      </c>
      <c r="AJ24" s="145">
        <v>930.0642199999972</v>
      </c>
      <c r="AK24" s="144">
        <v>895.4831200000037</v>
      </c>
      <c r="AL24" s="144">
        <v>1643.9828319999815</v>
      </c>
      <c r="AM24" s="144">
        <v>1635.0331600000143</v>
      </c>
      <c r="AN24" s="144">
        <v>1177.2144960000096</v>
      </c>
      <c r="AO24" s="143">
        <v>816.25</v>
      </c>
      <c r="AP24" s="143"/>
      <c r="AQ24" s="143" t="s">
        <v>240</v>
      </c>
      <c r="AR24" s="143">
        <f>K24+L24</f>
        <v>2682.92</v>
      </c>
      <c r="AS24" s="143">
        <f>AR24+M24</f>
        <v>4091.02</v>
      </c>
      <c r="AT24" s="143">
        <f>AS24+N24</f>
        <v>4991.42</v>
      </c>
      <c r="AU24" s="143">
        <f t="shared" si="8"/>
        <v>6451.31</v>
      </c>
      <c r="AV24" s="143">
        <f t="shared" si="8"/>
        <v>8150.13</v>
      </c>
      <c r="AW24" s="143">
        <f t="shared" si="8"/>
        <v>9618.28</v>
      </c>
      <c r="AX24" s="143">
        <f t="shared" si="8"/>
        <v>11223.92</v>
      </c>
      <c r="AY24" s="143">
        <f t="shared" si="8"/>
        <v>13084.58</v>
      </c>
      <c r="AZ24" s="143">
        <f t="shared" si="8"/>
        <v>14893.98</v>
      </c>
      <c r="BA24" s="143">
        <f t="shared" si="8"/>
        <v>16693.97</v>
      </c>
      <c r="BB24" s="143">
        <f t="shared" si="8"/>
        <v>18437.620000000003</v>
      </c>
      <c r="BC24" s="143">
        <f t="shared" si="8"/>
        <v>20344.780000000002</v>
      </c>
      <c r="BD24" s="143">
        <f t="shared" si="8"/>
        <v>21990.450000000004</v>
      </c>
      <c r="BE24" s="143">
        <f t="shared" si="8"/>
        <v>23221.800000000003</v>
      </c>
      <c r="BF24" s="143">
        <f t="shared" si="8"/>
        <v>24704.730000000003</v>
      </c>
      <c r="BG24" s="143">
        <f t="shared" si="8"/>
        <v>25729.390000000003</v>
      </c>
      <c r="BH24" s="143">
        <f t="shared" si="8"/>
        <v>26048.15</v>
      </c>
      <c r="BI24" s="143">
        <f t="shared" si="8"/>
        <v>26352.68</v>
      </c>
      <c r="BJ24" s="143">
        <f t="shared" si="8"/>
        <v>26788.27</v>
      </c>
      <c r="BK24" s="143">
        <f t="shared" si="8"/>
        <v>27291.33</v>
      </c>
      <c r="BL24" s="143"/>
      <c r="BM24" s="143">
        <f t="shared" si="9"/>
        <v>28085.05815999999</v>
      </c>
      <c r="BN24" s="143">
        <f t="shared" si="10"/>
        <v>28883.935099999977</v>
      </c>
      <c r="BO24" s="143">
        <f t="shared" si="10"/>
        <v>30182.789539999954</v>
      </c>
      <c r="BP24" s="143">
        <f t="shared" si="10"/>
        <v>31112.85375999995</v>
      </c>
      <c r="BQ24" s="143">
        <f t="shared" si="10"/>
        <v>32008.336879999955</v>
      </c>
      <c r="BR24" s="143">
        <f t="shared" si="10"/>
        <v>33652.31971199994</v>
      </c>
      <c r="BS24" s="143">
        <f t="shared" si="10"/>
        <v>35287.35287199995</v>
      </c>
      <c r="BT24" s="143">
        <f t="shared" si="10"/>
        <v>36464.56736799996</v>
      </c>
      <c r="BU24" s="133"/>
    </row>
    <row r="25" spans="1:73" ht="15" customHeight="1">
      <c r="A25" s="134">
        <v>21</v>
      </c>
      <c r="B25" s="306">
        <v>1133</v>
      </c>
      <c r="C25" s="294" t="s">
        <v>204</v>
      </c>
      <c r="D25" s="133"/>
      <c r="E25" s="136">
        <v>37266</v>
      </c>
      <c r="F25" s="136">
        <v>37356</v>
      </c>
      <c r="G25" s="136">
        <v>37459</v>
      </c>
      <c r="H25" s="136">
        <v>37539</v>
      </c>
      <c r="I25" s="136">
        <v>37636</v>
      </c>
      <c r="J25" s="136"/>
      <c r="K25" s="137">
        <v>158.21</v>
      </c>
      <c r="L25" s="137">
        <v>125.22</v>
      </c>
      <c r="M25" s="137">
        <v>65.03</v>
      </c>
      <c r="N25" s="137">
        <v>28.87</v>
      </c>
      <c r="O25" s="137">
        <v>44.3</v>
      </c>
      <c r="P25" s="142">
        <v>64.2</v>
      </c>
      <c r="Q25" s="142">
        <v>68.72</v>
      </c>
      <c r="R25" s="142">
        <v>44.96</v>
      </c>
      <c r="S25" s="142">
        <v>102.06</v>
      </c>
      <c r="T25" s="142">
        <v>93.63</v>
      </c>
      <c r="U25" s="142">
        <v>73.15</v>
      </c>
      <c r="V25" s="142">
        <v>79.87</v>
      </c>
      <c r="W25" s="142">
        <v>62.47</v>
      </c>
      <c r="X25" s="143">
        <v>-4.02</v>
      </c>
      <c r="Y25" s="143">
        <v>88.46</v>
      </c>
      <c r="Z25" s="143">
        <v>85.35</v>
      </c>
      <c r="AA25" s="143">
        <v>49.18</v>
      </c>
      <c r="AB25" s="151"/>
      <c r="AC25" s="151"/>
      <c r="AD25" s="151"/>
      <c r="AE25" s="151"/>
      <c r="AF25" s="151"/>
      <c r="AG25" s="151"/>
      <c r="AH25" s="151"/>
      <c r="AI25" s="151"/>
      <c r="AJ25" s="152"/>
      <c r="AK25" s="151"/>
      <c r="AL25" s="151"/>
      <c r="AM25" s="151"/>
      <c r="AN25" s="151"/>
      <c r="AO25" s="143"/>
      <c r="AP25" s="143"/>
      <c r="AQ25" s="143" t="s">
        <v>240</v>
      </c>
      <c r="AR25" s="143">
        <f>K25+L25</f>
        <v>283.43</v>
      </c>
      <c r="AS25" s="143">
        <f>AR25+M25</f>
        <v>348.46000000000004</v>
      </c>
      <c r="AT25" s="143">
        <f>AS25+N25</f>
        <v>377.33000000000004</v>
      </c>
      <c r="AU25" s="143">
        <f t="shared" si="8"/>
        <v>421.63000000000005</v>
      </c>
      <c r="AV25" s="143">
        <f t="shared" si="8"/>
        <v>485.83000000000004</v>
      </c>
      <c r="AW25" s="143">
        <f t="shared" si="8"/>
        <v>554.5500000000001</v>
      </c>
      <c r="AX25" s="143">
        <f t="shared" si="8"/>
        <v>599.5100000000001</v>
      </c>
      <c r="AY25" s="143">
        <f t="shared" si="8"/>
        <v>701.5700000000002</v>
      </c>
      <c r="AZ25" s="143">
        <f t="shared" si="8"/>
        <v>795.2000000000002</v>
      </c>
      <c r="BA25" s="143">
        <f t="shared" si="8"/>
        <v>868.3500000000001</v>
      </c>
      <c r="BB25" s="143">
        <f t="shared" si="8"/>
        <v>948.2200000000001</v>
      </c>
      <c r="BC25" s="143">
        <f t="shared" si="8"/>
        <v>1010.6900000000002</v>
      </c>
      <c r="BD25" s="143">
        <f t="shared" si="8"/>
        <v>1006.6700000000002</v>
      </c>
      <c r="BE25" s="143">
        <f t="shared" si="8"/>
        <v>1095.13</v>
      </c>
      <c r="BF25" s="143">
        <f t="shared" si="8"/>
        <v>1180.48</v>
      </c>
      <c r="BG25" s="143">
        <f t="shared" si="8"/>
        <v>1229.66</v>
      </c>
      <c r="BH25" s="143">
        <f t="shared" si="8"/>
        <v>1229.66</v>
      </c>
      <c r="BI25" s="143">
        <f t="shared" si="8"/>
        <v>1229.66</v>
      </c>
      <c r="BJ25" s="143">
        <f t="shared" si="8"/>
        <v>1229.66</v>
      </c>
      <c r="BK25" s="143">
        <f t="shared" si="8"/>
        <v>1229.66</v>
      </c>
      <c r="BL25" s="143"/>
      <c r="BM25" s="143">
        <f t="shared" si="9"/>
        <v>1229.66</v>
      </c>
      <c r="BN25" s="143">
        <f t="shared" si="10"/>
        <v>1229.66</v>
      </c>
      <c r="BO25" s="143">
        <f t="shared" si="10"/>
        <v>1229.66</v>
      </c>
      <c r="BP25" s="143">
        <f t="shared" si="10"/>
        <v>1229.66</v>
      </c>
      <c r="BQ25" s="143">
        <f t="shared" si="10"/>
        <v>1229.66</v>
      </c>
      <c r="BR25" s="143">
        <f t="shared" si="10"/>
        <v>1229.66</v>
      </c>
      <c r="BS25" s="143">
        <f t="shared" si="10"/>
        <v>1229.66</v>
      </c>
      <c r="BT25" s="143">
        <f t="shared" si="10"/>
        <v>1229.66</v>
      </c>
      <c r="BU25" s="133" t="s">
        <v>242</v>
      </c>
    </row>
    <row r="26" spans="1:73" s="37" customFormat="1" ht="15" customHeight="1">
      <c r="A26" s="87">
        <v>22</v>
      </c>
      <c r="B26" s="306">
        <v>1112</v>
      </c>
      <c r="C26" s="294" t="s">
        <v>264</v>
      </c>
      <c r="D26" s="88"/>
      <c r="E26" s="156" t="s">
        <v>240</v>
      </c>
      <c r="F26" s="156" t="s">
        <v>240</v>
      </c>
      <c r="G26" s="156" t="s">
        <v>240</v>
      </c>
      <c r="H26" s="156">
        <v>37545</v>
      </c>
      <c r="I26" s="156">
        <v>37637</v>
      </c>
      <c r="J26" s="156"/>
      <c r="K26" s="139" t="s">
        <v>240</v>
      </c>
      <c r="L26" s="139" t="s">
        <v>240</v>
      </c>
      <c r="M26" s="139" t="s">
        <v>240</v>
      </c>
      <c r="N26" s="139">
        <v>82.9</v>
      </c>
      <c r="O26" s="139">
        <v>85.6</v>
      </c>
      <c r="P26" s="143">
        <v>61.4</v>
      </c>
      <c r="Q26" s="143">
        <v>69.07</v>
      </c>
      <c r="R26" s="143">
        <v>53.2</v>
      </c>
      <c r="S26" s="143">
        <v>73.5</v>
      </c>
      <c r="T26" s="143">
        <v>29.9</v>
      </c>
      <c r="U26" s="143">
        <v>9.74</v>
      </c>
      <c r="V26" s="143">
        <v>46.3</v>
      </c>
      <c r="W26" s="143">
        <v>79</v>
      </c>
      <c r="X26" s="143">
        <v>0</v>
      </c>
      <c r="Y26" s="143">
        <v>0</v>
      </c>
      <c r="Z26" s="143">
        <v>0</v>
      </c>
      <c r="AA26" s="143">
        <v>0</v>
      </c>
      <c r="AB26" s="151"/>
      <c r="AC26" s="151"/>
      <c r="AD26" s="151"/>
      <c r="AE26" s="151"/>
      <c r="AF26" s="151"/>
      <c r="AG26" s="151"/>
      <c r="AH26" s="151"/>
      <c r="AI26" s="151"/>
      <c r="AJ26" s="152"/>
      <c r="AK26" s="151"/>
      <c r="AL26" s="151"/>
      <c r="AM26" s="151"/>
      <c r="AN26" s="151"/>
      <c r="AO26" s="143"/>
      <c r="AP26" s="143"/>
      <c r="AQ26" s="143" t="s">
        <v>240</v>
      </c>
      <c r="AR26" s="143" t="s">
        <v>240</v>
      </c>
      <c r="AS26" s="143" t="s">
        <v>240</v>
      </c>
      <c r="AT26" s="143">
        <f>N26</f>
        <v>82.9</v>
      </c>
      <c r="AU26" s="143">
        <f t="shared" si="8"/>
        <v>168.5</v>
      </c>
      <c r="AV26" s="143">
        <f t="shared" si="8"/>
        <v>229.9</v>
      </c>
      <c r="AW26" s="143">
        <f t="shared" si="8"/>
        <v>298.97</v>
      </c>
      <c r="AX26" s="143">
        <f t="shared" si="8"/>
        <v>352.17</v>
      </c>
      <c r="AY26" s="143">
        <f t="shared" si="8"/>
        <v>425.67</v>
      </c>
      <c r="AZ26" s="143">
        <f t="shared" si="8"/>
        <v>455.57</v>
      </c>
      <c r="BA26" s="143">
        <f t="shared" si="8"/>
        <v>465.31</v>
      </c>
      <c r="BB26" s="143">
        <f t="shared" si="8"/>
        <v>511.61</v>
      </c>
      <c r="BC26" s="143">
        <f t="shared" si="8"/>
        <v>590.61</v>
      </c>
      <c r="BD26" s="143">
        <f t="shared" si="8"/>
        <v>590.61</v>
      </c>
      <c r="BE26" s="143">
        <f t="shared" si="8"/>
        <v>590.61</v>
      </c>
      <c r="BF26" s="143">
        <f t="shared" si="8"/>
        <v>590.61</v>
      </c>
      <c r="BG26" s="143">
        <f t="shared" si="8"/>
        <v>590.61</v>
      </c>
      <c r="BH26" s="143">
        <f t="shared" si="8"/>
        <v>590.61</v>
      </c>
      <c r="BI26" s="143">
        <f t="shared" si="8"/>
        <v>590.61</v>
      </c>
      <c r="BJ26" s="143">
        <f t="shared" si="8"/>
        <v>590.61</v>
      </c>
      <c r="BK26" s="143">
        <f t="shared" si="8"/>
        <v>590.61</v>
      </c>
      <c r="BL26" s="143"/>
      <c r="BM26" s="143">
        <f t="shared" si="9"/>
        <v>590.61</v>
      </c>
      <c r="BN26" s="143">
        <f t="shared" si="10"/>
        <v>590.61</v>
      </c>
      <c r="BO26" s="143">
        <f t="shared" si="10"/>
        <v>590.61</v>
      </c>
      <c r="BP26" s="143">
        <f t="shared" si="10"/>
        <v>590.61</v>
      </c>
      <c r="BQ26" s="143">
        <f t="shared" si="10"/>
        <v>590.61</v>
      </c>
      <c r="BR26" s="143">
        <f t="shared" si="10"/>
        <v>590.61</v>
      </c>
      <c r="BS26" s="143">
        <f t="shared" si="10"/>
        <v>590.61</v>
      </c>
      <c r="BT26" s="143">
        <f t="shared" si="10"/>
        <v>590.61</v>
      </c>
      <c r="BU26" s="88" t="s">
        <v>242</v>
      </c>
    </row>
    <row r="27" spans="1:73" ht="15" customHeight="1">
      <c r="A27" s="134">
        <v>23</v>
      </c>
      <c r="B27" s="306">
        <v>1296</v>
      </c>
      <c r="C27" s="294" t="s">
        <v>265</v>
      </c>
      <c r="D27" s="133"/>
      <c r="E27" s="136">
        <v>37270</v>
      </c>
      <c r="F27" s="136">
        <v>37371</v>
      </c>
      <c r="G27" s="136">
        <v>37441</v>
      </c>
      <c r="H27" s="136">
        <v>37564</v>
      </c>
      <c r="I27" s="136">
        <v>37630</v>
      </c>
      <c r="J27" s="136"/>
      <c r="K27" s="137">
        <v>9.76</v>
      </c>
      <c r="L27" s="137">
        <v>5.56</v>
      </c>
      <c r="M27" s="137">
        <v>5.18</v>
      </c>
      <c r="N27" s="137">
        <v>43.25</v>
      </c>
      <c r="O27" s="137">
        <v>49.41</v>
      </c>
      <c r="P27" s="142">
        <v>44.22</v>
      </c>
      <c r="Q27" s="142">
        <v>51.05</v>
      </c>
      <c r="R27" s="142">
        <v>45.91</v>
      </c>
      <c r="S27" s="142">
        <v>49.09</v>
      </c>
      <c r="T27" s="142">
        <v>51.85</v>
      </c>
      <c r="U27" s="142">
        <v>49.01</v>
      </c>
      <c r="V27" s="142">
        <v>27.18</v>
      </c>
      <c r="W27" s="142">
        <v>19.41</v>
      </c>
      <c r="X27" s="143">
        <v>31.76</v>
      </c>
      <c r="Y27" s="143">
        <v>32.76</v>
      </c>
      <c r="Z27" s="143">
        <v>40.32</v>
      </c>
      <c r="AA27" s="143">
        <v>55.1</v>
      </c>
      <c r="AB27" s="151">
        <v>40.4</v>
      </c>
      <c r="AC27" s="151">
        <v>38.02</v>
      </c>
      <c r="AD27" s="151">
        <v>34.48</v>
      </c>
      <c r="AE27" s="151">
        <v>32.12</v>
      </c>
      <c r="AF27" s="151"/>
      <c r="AG27" s="144">
        <v>19.17713999999988</v>
      </c>
      <c r="AH27" s="144">
        <v>22.643530000000023</v>
      </c>
      <c r="AI27" s="144">
        <v>14.27004</v>
      </c>
      <c r="AJ27" s="145">
        <v>21.627400000000037</v>
      </c>
      <c r="AK27" s="144">
        <v>8.332799999999866</v>
      </c>
      <c r="AL27" s="144">
        <v>17.624000000000095</v>
      </c>
      <c r="AM27" s="144">
        <v>1.0728999999999391</v>
      </c>
      <c r="AN27" s="144">
        <v>25.825800000000037</v>
      </c>
      <c r="AO27" s="143">
        <v>17.17</v>
      </c>
      <c r="AP27" s="143"/>
      <c r="AQ27" s="143" t="s">
        <v>240</v>
      </c>
      <c r="AR27" s="143">
        <f>K27+L27</f>
        <v>15.32</v>
      </c>
      <c r="AS27" s="143">
        <f aca="true" t="shared" si="11" ref="AS27:AT32">AR27+M27</f>
        <v>20.5</v>
      </c>
      <c r="AT27" s="143">
        <f t="shared" si="11"/>
        <v>63.75</v>
      </c>
      <c r="AU27" s="143">
        <f t="shared" si="8"/>
        <v>113.16</v>
      </c>
      <c r="AV27" s="143">
        <f t="shared" si="8"/>
        <v>157.38</v>
      </c>
      <c r="AW27" s="143">
        <f t="shared" si="8"/>
        <v>208.43</v>
      </c>
      <c r="AX27" s="143">
        <f t="shared" si="8"/>
        <v>254.34</v>
      </c>
      <c r="AY27" s="143">
        <f t="shared" si="8"/>
        <v>303.43</v>
      </c>
      <c r="AZ27" s="143">
        <f t="shared" si="8"/>
        <v>355.28000000000003</v>
      </c>
      <c r="BA27" s="143">
        <f t="shared" si="8"/>
        <v>404.29</v>
      </c>
      <c r="BB27" s="143">
        <f t="shared" si="8"/>
        <v>431.47</v>
      </c>
      <c r="BC27" s="143">
        <f t="shared" si="8"/>
        <v>450.88000000000005</v>
      </c>
      <c r="BD27" s="143">
        <f t="shared" si="8"/>
        <v>482.64000000000004</v>
      </c>
      <c r="BE27" s="143">
        <f t="shared" si="8"/>
        <v>515.4000000000001</v>
      </c>
      <c r="BF27" s="143">
        <f t="shared" si="8"/>
        <v>555.7200000000001</v>
      </c>
      <c r="BG27" s="143">
        <f t="shared" si="8"/>
        <v>610.8200000000002</v>
      </c>
      <c r="BH27" s="143">
        <f t="shared" si="8"/>
        <v>651.2200000000001</v>
      </c>
      <c r="BI27" s="143">
        <f t="shared" si="8"/>
        <v>689.2400000000001</v>
      </c>
      <c r="BJ27" s="143">
        <f t="shared" si="8"/>
        <v>723.7200000000001</v>
      </c>
      <c r="BK27" s="143">
        <f t="shared" si="8"/>
        <v>755.8400000000001</v>
      </c>
      <c r="BL27" s="143"/>
      <c r="BM27" s="143">
        <f t="shared" si="9"/>
        <v>775.01714</v>
      </c>
      <c r="BN27" s="143">
        <f t="shared" si="10"/>
        <v>797.6606700000001</v>
      </c>
      <c r="BO27" s="143">
        <f t="shared" si="10"/>
        <v>811.9307100000001</v>
      </c>
      <c r="BP27" s="143">
        <f t="shared" si="10"/>
        <v>833.5581100000002</v>
      </c>
      <c r="BQ27" s="143">
        <f t="shared" si="10"/>
        <v>841.8909100000001</v>
      </c>
      <c r="BR27" s="143">
        <f t="shared" si="10"/>
        <v>859.5149100000002</v>
      </c>
      <c r="BS27" s="143">
        <f t="shared" si="10"/>
        <v>860.5878100000001</v>
      </c>
      <c r="BT27" s="143">
        <f t="shared" si="10"/>
        <v>886.4136100000002</v>
      </c>
      <c r="BU27" s="133"/>
    </row>
    <row r="28" spans="1:73" ht="15" customHeight="1">
      <c r="A28" s="134">
        <v>24</v>
      </c>
      <c r="B28" s="306">
        <v>1056</v>
      </c>
      <c r="C28" s="294" t="s">
        <v>266</v>
      </c>
      <c r="D28" s="133"/>
      <c r="E28" s="136">
        <v>37272</v>
      </c>
      <c r="F28" s="136">
        <v>37364</v>
      </c>
      <c r="G28" s="136">
        <v>37453</v>
      </c>
      <c r="H28" s="136">
        <v>37546</v>
      </c>
      <c r="I28" s="136">
        <v>37641</v>
      </c>
      <c r="J28" s="136"/>
      <c r="K28" s="137">
        <v>900.7</v>
      </c>
      <c r="L28" s="137">
        <v>640.2</v>
      </c>
      <c r="M28" s="137">
        <v>140.6</v>
      </c>
      <c r="N28" s="137">
        <v>413.9</v>
      </c>
      <c r="O28" s="137">
        <v>636.2</v>
      </c>
      <c r="P28" s="142">
        <v>281.8</v>
      </c>
      <c r="Q28" s="142">
        <v>414.8</v>
      </c>
      <c r="R28" s="142">
        <v>300.2</v>
      </c>
      <c r="S28" s="142">
        <v>295.5</v>
      </c>
      <c r="T28" s="142">
        <v>715.6</v>
      </c>
      <c r="U28" s="142">
        <v>409.2</v>
      </c>
      <c r="V28" s="142">
        <v>397.4</v>
      </c>
      <c r="W28" s="142">
        <v>554.8</v>
      </c>
      <c r="X28" s="143">
        <v>132.8</v>
      </c>
      <c r="Y28" s="143">
        <v>268.7</v>
      </c>
      <c r="Z28" s="143">
        <v>496.8</v>
      </c>
      <c r="AA28" s="143">
        <v>264.7</v>
      </c>
      <c r="AB28" s="151">
        <v>248.1</v>
      </c>
      <c r="AC28" s="151">
        <v>267.4</v>
      </c>
      <c r="AD28" s="151">
        <v>138.8</v>
      </c>
      <c r="AE28" s="151">
        <v>1057.4</v>
      </c>
      <c r="AF28" s="151"/>
      <c r="AG28" s="144">
        <v>1004.5736</v>
      </c>
      <c r="AH28" s="144">
        <v>894.4970399999985</v>
      </c>
      <c r="AI28" s="144">
        <v>494.2987999999894</v>
      </c>
      <c r="AJ28" s="145">
        <v>685.7277000000028</v>
      </c>
      <c r="AK28" s="144">
        <v>712.5290999999932</v>
      </c>
      <c r="AL28" s="144">
        <v>612.1239999999979</v>
      </c>
      <c r="AM28" s="144">
        <v>-33.11643000000282</v>
      </c>
      <c r="AN28" s="144">
        <v>0</v>
      </c>
      <c r="AO28" s="143">
        <v>0</v>
      </c>
      <c r="AP28" s="143"/>
      <c r="AQ28" s="143" t="s">
        <v>240</v>
      </c>
      <c r="AR28" s="143">
        <f>K28+L28</f>
        <v>1540.9</v>
      </c>
      <c r="AS28" s="143">
        <f t="shared" si="11"/>
        <v>1681.5</v>
      </c>
      <c r="AT28" s="143">
        <f t="shared" si="11"/>
        <v>2095.4</v>
      </c>
      <c r="AU28" s="143">
        <f t="shared" si="8"/>
        <v>2731.6000000000004</v>
      </c>
      <c r="AV28" s="143">
        <f t="shared" si="8"/>
        <v>3013.4000000000005</v>
      </c>
      <c r="AW28" s="143">
        <f t="shared" si="8"/>
        <v>3428.2000000000007</v>
      </c>
      <c r="AX28" s="143">
        <f t="shared" si="8"/>
        <v>3728.4000000000005</v>
      </c>
      <c r="AY28" s="143">
        <f t="shared" si="8"/>
        <v>4023.9000000000005</v>
      </c>
      <c r="AZ28" s="143">
        <f t="shared" si="8"/>
        <v>4739.500000000001</v>
      </c>
      <c r="BA28" s="143">
        <f t="shared" si="8"/>
        <v>5148.700000000001</v>
      </c>
      <c r="BB28" s="143">
        <f t="shared" si="8"/>
        <v>5546.1</v>
      </c>
      <c r="BC28" s="143">
        <f t="shared" si="8"/>
        <v>6100.900000000001</v>
      </c>
      <c r="BD28" s="143">
        <f t="shared" si="8"/>
        <v>6233.700000000001</v>
      </c>
      <c r="BE28" s="143">
        <f t="shared" si="8"/>
        <v>6502.400000000001</v>
      </c>
      <c r="BF28" s="143">
        <f t="shared" si="8"/>
        <v>6999.200000000001</v>
      </c>
      <c r="BG28" s="143">
        <f t="shared" si="8"/>
        <v>7263.900000000001</v>
      </c>
      <c r="BH28" s="143">
        <f t="shared" si="8"/>
        <v>7512.000000000001</v>
      </c>
      <c r="BI28" s="143">
        <f t="shared" si="8"/>
        <v>7779.400000000001</v>
      </c>
      <c r="BJ28" s="143">
        <f t="shared" si="8"/>
        <v>7918.200000000001</v>
      </c>
      <c r="BK28" s="143">
        <f t="shared" si="8"/>
        <v>8975.6</v>
      </c>
      <c r="BL28" s="143"/>
      <c r="BM28" s="143">
        <f t="shared" si="9"/>
        <v>9980.1736</v>
      </c>
      <c r="BN28" s="143">
        <f t="shared" si="10"/>
        <v>10874.670639999998</v>
      </c>
      <c r="BO28" s="143">
        <f t="shared" si="10"/>
        <v>11368.969439999988</v>
      </c>
      <c r="BP28" s="143">
        <f t="shared" si="10"/>
        <v>12054.697139999991</v>
      </c>
      <c r="BQ28" s="143">
        <f t="shared" si="10"/>
        <v>12767.226239999984</v>
      </c>
      <c r="BR28" s="143">
        <f t="shared" si="10"/>
        <v>13379.350239999982</v>
      </c>
      <c r="BS28" s="143">
        <f t="shared" si="10"/>
        <v>13346.233809999978</v>
      </c>
      <c r="BT28" s="143">
        <f t="shared" si="10"/>
        <v>13346.233809999978</v>
      </c>
      <c r="BU28" s="133"/>
    </row>
    <row r="29" spans="1:73" ht="15" customHeight="1">
      <c r="A29" s="134">
        <v>25</v>
      </c>
      <c r="B29" s="306">
        <v>1054</v>
      </c>
      <c r="C29" s="294" t="s">
        <v>267</v>
      </c>
      <c r="D29" s="133"/>
      <c r="E29" s="136">
        <v>37270</v>
      </c>
      <c r="F29" s="136">
        <v>37363</v>
      </c>
      <c r="G29" s="136">
        <v>37460</v>
      </c>
      <c r="H29" s="136">
        <v>37544</v>
      </c>
      <c r="I29" s="136">
        <v>37631</v>
      </c>
      <c r="J29" s="136"/>
      <c r="K29" s="137">
        <v>116.32</v>
      </c>
      <c r="L29" s="137">
        <v>128.79</v>
      </c>
      <c r="M29" s="137">
        <v>130.64</v>
      </c>
      <c r="N29" s="137">
        <v>96.7</v>
      </c>
      <c r="O29" s="137">
        <v>114.71</v>
      </c>
      <c r="P29" s="142">
        <v>112.35</v>
      </c>
      <c r="Q29" s="142">
        <v>96.22</v>
      </c>
      <c r="R29" s="142">
        <v>97.77</v>
      </c>
      <c r="S29" s="142">
        <v>97.65</v>
      </c>
      <c r="T29" s="142">
        <v>95.61</v>
      </c>
      <c r="U29" s="142">
        <v>98.63</v>
      </c>
      <c r="V29" s="142">
        <v>82.67</v>
      </c>
      <c r="W29" s="142">
        <v>99.27</v>
      </c>
      <c r="X29" s="143">
        <v>81.63</v>
      </c>
      <c r="Y29" s="143">
        <v>79.47</v>
      </c>
      <c r="Z29" s="143">
        <v>146.26</v>
      </c>
      <c r="AA29" s="143">
        <v>129.6</v>
      </c>
      <c r="AB29" s="151">
        <v>103.68</v>
      </c>
      <c r="AC29" s="151">
        <v>119.61</v>
      </c>
      <c r="AD29" s="151">
        <v>130.85</v>
      </c>
      <c r="AE29" s="151">
        <v>132.49</v>
      </c>
      <c r="AF29" s="151"/>
      <c r="AG29" s="144">
        <v>120.93471560422373</v>
      </c>
      <c r="AH29" s="144">
        <v>124.1432704356269</v>
      </c>
      <c r="AI29" s="144">
        <v>110.35975191503316</v>
      </c>
      <c r="AJ29" s="145">
        <v>123.45949309440093</v>
      </c>
      <c r="AK29" s="144">
        <v>115.45476767429273</v>
      </c>
      <c r="AL29" s="144">
        <v>89.45442074972996</v>
      </c>
      <c r="AM29" s="144">
        <v>65.3395599999995</v>
      </c>
      <c r="AN29" s="144">
        <v>78.03418999999899</v>
      </c>
      <c r="AO29" s="143">
        <v>86.47</v>
      </c>
      <c r="AP29" s="143"/>
      <c r="AQ29" s="143" t="s">
        <v>240</v>
      </c>
      <c r="AR29" s="143">
        <f>K29+L29</f>
        <v>245.10999999999999</v>
      </c>
      <c r="AS29" s="143">
        <f t="shared" si="11"/>
        <v>375.75</v>
      </c>
      <c r="AT29" s="143">
        <f t="shared" si="11"/>
        <v>472.45</v>
      </c>
      <c r="AU29" s="143">
        <f t="shared" si="8"/>
        <v>587.16</v>
      </c>
      <c r="AV29" s="143">
        <f t="shared" si="8"/>
        <v>699.51</v>
      </c>
      <c r="AW29" s="143">
        <f t="shared" si="8"/>
        <v>795.73</v>
      </c>
      <c r="AX29" s="143">
        <f t="shared" si="8"/>
        <v>893.5</v>
      </c>
      <c r="AY29" s="143">
        <f t="shared" si="8"/>
        <v>991.15</v>
      </c>
      <c r="AZ29" s="143">
        <f t="shared" si="8"/>
        <v>1086.76</v>
      </c>
      <c r="BA29" s="143">
        <f t="shared" si="8"/>
        <v>1185.3899999999999</v>
      </c>
      <c r="BB29" s="143">
        <f t="shared" si="8"/>
        <v>1268.06</v>
      </c>
      <c r="BC29" s="143">
        <f t="shared" si="8"/>
        <v>1367.33</v>
      </c>
      <c r="BD29" s="143">
        <f t="shared" si="8"/>
        <v>1448.96</v>
      </c>
      <c r="BE29" s="143">
        <f t="shared" si="8"/>
        <v>1528.43</v>
      </c>
      <c r="BF29" s="143">
        <f t="shared" si="8"/>
        <v>1674.69</v>
      </c>
      <c r="BG29" s="143">
        <f t="shared" si="8"/>
        <v>1804.29</v>
      </c>
      <c r="BH29" s="143">
        <f t="shared" si="8"/>
        <v>1907.97</v>
      </c>
      <c r="BI29" s="143">
        <f t="shared" si="8"/>
        <v>2027.58</v>
      </c>
      <c r="BJ29" s="143">
        <f t="shared" si="8"/>
        <v>2158.43</v>
      </c>
      <c r="BK29" s="143">
        <f t="shared" si="8"/>
        <v>2290.92</v>
      </c>
      <c r="BL29" s="143"/>
      <c r="BM29" s="143">
        <f t="shared" si="9"/>
        <v>2411.8547156042237</v>
      </c>
      <c r="BN29" s="143">
        <f t="shared" si="10"/>
        <v>2535.9979860398507</v>
      </c>
      <c r="BO29" s="143">
        <f t="shared" si="10"/>
        <v>2646.3577379548838</v>
      </c>
      <c r="BP29" s="143">
        <f t="shared" si="10"/>
        <v>2769.8172310492846</v>
      </c>
      <c r="BQ29" s="143">
        <f t="shared" si="10"/>
        <v>2885.2719987235773</v>
      </c>
      <c r="BR29" s="143">
        <f t="shared" si="10"/>
        <v>2974.7264194733075</v>
      </c>
      <c r="BS29" s="143">
        <f t="shared" si="10"/>
        <v>3040.065979473307</v>
      </c>
      <c r="BT29" s="143">
        <f t="shared" si="10"/>
        <v>3118.100169473306</v>
      </c>
      <c r="BU29" s="133"/>
    </row>
    <row r="30" spans="1:73" ht="15" customHeight="1">
      <c r="A30" s="134">
        <v>26</v>
      </c>
      <c r="B30" s="306">
        <v>1081</v>
      </c>
      <c r="C30" s="294" t="s">
        <v>268</v>
      </c>
      <c r="D30" s="133"/>
      <c r="E30" s="136">
        <v>37274</v>
      </c>
      <c r="F30" s="136">
        <v>37362</v>
      </c>
      <c r="G30" s="136">
        <v>37453</v>
      </c>
      <c r="H30" s="136">
        <v>37547</v>
      </c>
      <c r="I30" s="136">
        <v>37641</v>
      </c>
      <c r="J30" s="136"/>
      <c r="K30" s="137">
        <v>151.1</v>
      </c>
      <c r="L30" s="137">
        <v>184.29</v>
      </c>
      <c r="M30" s="137">
        <v>151.05</v>
      </c>
      <c r="N30" s="137">
        <v>103.03</v>
      </c>
      <c r="O30" s="137">
        <v>94.45</v>
      </c>
      <c r="P30" s="142">
        <v>81.47</v>
      </c>
      <c r="Q30" s="142">
        <v>10.07</v>
      </c>
      <c r="R30" s="142">
        <v>85.79</v>
      </c>
      <c r="S30" s="142">
        <v>100.48</v>
      </c>
      <c r="T30" s="142">
        <v>69.51</v>
      </c>
      <c r="U30" s="142">
        <v>77.74</v>
      </c>
      <c r="V30" s="142">
        <v>72.22</v>
      </c>
      <c r="W30" s="142">
        <v>49.21</v>
      </c>
      <c r="X30" s="143">
        <v>58.27</v>
      </c>
      <c r="Y30" s="143">
        <v>46.05</v>
      </c>
      <c r="Z30" s="143">
        <v>64.73</v>
      </c>
      <c r="AA30" s="143">
        <v>65.99</v>
      </c>
      <c r="AB30" s="151">
        <v>59.84</v>
      </c>
      <c r="AC30" s="151">
        <v>73.16</v>
      </c>
      <c r="AD30" s="151">
        <v>44.79</v>
      </c>
      <c r="AE30" s="151">
        <v>77.23</v>
      </c>
      <c r="AF30" s="151"/>
      <c r="AG30" s="144">
        <v>78.92812199999949</v>
      </c>
      <c r="AH30" s="144">
        <v>67.3781280000005</v>
      </c>
      <c r="AI30" s="144">
        <v>72.63606900000038</v>
      </c>
      <c r="AJ30" s="145">
        <v>76.51234800000039</v>
      </c>
      <c r="AK30" s="144">
        <v>46.16360000000018</v>
      </c>
      <c r="AL30" s="144">
        <v>16.50339199999965</v>
      </c>
      <c r="AM30" s="144">
        <v>0.6228770000003186</v>
      </c>
      <c r="AN30" s="144">
        <v>9.93</v>
      </c>
      <c r="AO30" s="143">
        <v>22.47</v>
      </c>
      <c r="AP30" s="143"/>
      <c r="AQ30" s="143" t="s">
        <v>240</v>
      </c>
      <c r="AR30" s="143">
        <f>K30+L30</f>
        <v>335.39</v>
      </c>
      <c r="AS30" s="143">
        <f t="shared" si="11"/>
        <v>486.44</v>
      </c>
      <c r="AT30" s="143">
        <f t="shared" si="11"/>
        <v>589.47</v>
      </c>
      <c r="AU30" s="143">
        <f t="shared" si="8"/>
        <v>683.9200000000001</v>
      </c>
      <c r="AV30" s="143">
        <f t="shared" si="8"/>
        <v>765.3900000000001</v>
      </c>
      <c r="AW30" s="143">
        <f t="shared" si="8"/>
        <v>775.4600000000002</v>
      </c>
      <c r="AX30" s="143">
        <f t="shared" si="8"/>
        <v>861.2500000000001</v>
      </c>
      <c r="AY30" s="143">
        <f t="shared" si="8"/>
        <v>961.7300000000001</v>
      </c>
      <c r="AZ30" s="143">
        <f t="shared" si="8"/>
        <v>1031.2400000000002</v>
      </c>
      <c r="BA30" s="143">
        <f t="shared" si="8"/>
        <v>1108.9800000000002</v>
      </c>
      <c r="BB30" s="143">
        <f t="shared" si="8"/>
        <v>1181.2000000000003</v>
      </c>
      <c r="BC30" s="143">
        <f t="shared" si="8"/>
        <v>1230.4100000000003</v>
      </c>
      <c r="BD30" s="143">
        <f t="shared" si="8"/>
        <v>1288.6800000000003</v>
      </c>
      <c r="BE30" s="143">
        <f t="shared" si="8"/>
        <v>1334.7300000000002</v>
      </c>
      <c r="BF30" s="143">
        <f t="shared" si="8"/>
        <v>1399.4600000000003</v>
      </c>
      <c r="BG30" s="143">
        <f t="shared" si="8"/>
        <v>1465.4500000000003</v>
      </c>
      <c r="BH30" s="143">
        <f t="shared" si="8"/>
        <v>1525.2900000000002</v>
      </c>
      <c r="BI30" s="143">
        <f t="shared" si="8"/>
        <v>1598.4500000000003</v>
      </c>
      <c r="BJ30" s="143">
        <f t="shared" si="8"/>
        <v>1643.2400000000002</v>
      </c>
      <c r="BK30" s="143">
        <f t="shared" si="8"/>
        <v>1720.4700000000003</v>
      </c>
      <c r="BL30" s="143"/>
      <c r="BM30" s="143">
        <f t="shared" si="9"/>
        <v>1799.3981219999998</v>
      </c>
      <c r="BN30" s="143">
        <f t="shared" si="10"/>
        <v>1866.7762500000003</v>
      </c>
      <c r="BO30" s="143">
        <f t="shared" si="10"/>
        <v>1939.4123190000007</v>
      </c>
      <c r="BP30" s="143">
        <f t="shared" si="10"/>
        <v>2015.9246670000011</v>
      </c>
      <c r="BQ30" s="143">
        <f t="shared" si="10"/>
        <v>2062.0882670000015</v>
      </c>
      <c r="BR30" s="143">
        <f t="shared" si="10"/>
        <v>2078.591659000001</v>
      </c>
      <c r="BS30" s="143">
        <f t="shared" si="10"/>
        <v>2079.2145360000013</v>
      </c>
      <c r="BT30" s="143">
        <f t="shared" si="10"/>
        <v>2089.144536000001</v>
      </c>
      <c r="BU30" s="133"/>
    </row>
    <row r="31" spans="1:73" ht="12.75">
      <c r="A31" s="134">
        <v>27</v>
      </c>
      <c r="B31" s="306">
        <v>1034</v>
      </c>
      <c r="C31" s="294" t="s">
        <v>269</v>
      </c>
      <c r="D31" s="133"/>
      <c r="E31" s="136">
        <v>37273</v>
      </c>
      <c r="F31" s="136">
        <v>37357</v>
      </c>
      <c r="G31" s="136">
        <v>37452</v>
      </c>
      <c r="H31" s="136">
        <v>37541</v>
      </c>
      <c r="I31" s="136">
        <v>37636</v>
      </c>
      <c r="J31" s="136"/>
      <c r="K31" s="137">
        <v>336.5472</v>
      </c>
      <c r="L31" s="137">
        <v>378.4767</v>
      </c>
      <c r="M31" s="137">
        <v>364.13</v>
      </c>
      <c r="N31" s="137">
        <v>333.065</v>
      </c>
      <c r="O31" s="137">
        <v>325.8493</v>
      </c>
      <c r="P31" s="142">
        <v>245.0556</v>
      </c>
      <c r="Q31" s="142">
        <v>264.0846</v>
      </c>
      <c r="R31" s="142">
        <v>190.516</v>
      </c>
      <c r="S31" s="142">
        <v>254.4094</v>
      </c>
      <c r="T31" s="142">
        <v>229.2458</v>
      </c>
      <c r="U31" s="142">
        <v>195.204</v>
      </c>
      <c r="V31" s="142">
        <v>134.978</v>
      </c>
      <c r="W31" s="142">
        <v>204.1998</v>
      </c>
      <c r="X31" s="143">
        <v>226.5184</v>
      </c>
      <c r="Y31" s="143">
        <v>196.8974</v>
      </c>
      <c r="Z31" s="143">
        <v>168.1</v>
      </c>
      <c r="AA31" s="143">
        <v>157.9686</v>
      </c>
      <c r="AB31" s="151">
        <v>136.4985</v>
      </c>
      <c r="AC31" s="151">
        <v>154.732</v>
      </c>
      <c r="AD31" s="151">
        <v>162.166</v>
      </c>
      <c r="AE31" s="151">
        <v>136.961</v>
      </c>
      <c r="AF31" s="151"/>
      <c r="AG31" s="144">
        <v>136.0495</v>
      </c>
      <c r="AH31" s="144">
        <v>140.73360000000199</v>
      </c>
      <c r="AI31" s="144">
        <v>96.80720000000137</v>
      </c>
      <c r="AJ31" s="145">
        <v>146.26740000000208</v>
      </c>
      <c r="AK31" s="144">
        <v>65.11769999999939</v>
      </c>
      <c r="AL31" s="144">
        <v>32.61680000000047</v>
      </c>
      <c r="AM31" s="144">
        <v>88.59896000000126</v>
      </c>
      <c r="AN31" s="144">
        <v>62.37407999999941</v>
      </c>
      <c r="AO31" s="143">
        <v>121.65</v>
      </c>
      <c r="AP31" s="143"/>
      <c r="AQ31" s="143" t="s">
        <v>240</v>
      </c>
      <c r="AR31" s="143">
        <f>K31+L31</f>
        <v>715.0238999999999</v>
      </c>
      <c r="AS31" s="143">
        <f t="shared" si="11"/>
        <v>1079.1538999999998</v>
      </c>
      <c r="AT31" s="143">
        <f t="shared" si="11"/>
        <v>1412.2188999999998</v>
      </c>
      <c r="AU31" s="143">
        <f t="shared" si="8"/>
        <v>1738.0682</v>
      </c>
      <c r="AV31" s="143">
        <f t="shared" si="8"/>
        <v>1983.1237999999998</v>
      </c>
      <c r="AW31" s="143">
        <f t="shared" si="8"/>
        <v>2247.2084</v>
      </c>
      <c r="AX31" s="143">
        <f t="shared" si="8"/>
        <v>2437.7244</v>
      </c>
      <c r="AY31" s="143">
        <f t="shared" si="8"/>
        <v>2692.1338</v>
      </c>
      <c r="AZ31" s="143">
        <f t="shared" si="8"/>
        <v>2921.3796</v>
      </c>
      <c r="BA31" s="143">
        <f t="shared" si="8"/>
        <v>3116.5836000000004</v>
      </c>
      <c r="BB31" s="143">
        <f t="shared" si="8"/>
        <v>3251.5616000000005</v>
      </c>
      <c r="BC31" s="143">
        <f t="shared" si="8"/>
        <v>3455.7614000000003</v>
      </c>
      <c r="BD31" s="143">
        <f t="shared" si="8"/>
        <v>3682.2798000000003</v>
      </c>
      <c r="BE31" s="143">
        <f t="shared" si="8"/>
        <v>3879.1772</v>
      </c>
      <c r="BF31" s="143">
        <f t="shared" si="8"/>
        <v>4047.2772</v>
      </c>
      <c r="BG31" s="143">
        <f t="shared" si="8"/>
        <v>4205.2458</v>
      </c>
      <c r="BH31" s="143">
        <f t="shared" si="8"/>
        <v>4341.744299999999</v>
      </c>
      <c r="BI31" s="143">
        <f t="shared" si="8"/>
        <v>4496.476299999999</v>
      </c>
      <c r="BJ31" s="143">
        <f t="shared" si="8"/>
        <v>4658.6422999999995</v>
      </c>
      <c r="BK31" s="143">
        <f t="shared" si="8"/>
        <v>4795.6033</v>
      </c>
      <c r="BL31" s="143"/>
      <c r="BM31" s="143">
        <f t="shared" si="9"/>
        <v>4931.6528</v>
      </c>
      <c r="BN31" s="143">
        <f t="shared" si="10"/>
        <v>5072.386400000002</v>
      </c>
      <c r="BO31" s="143">
        <f t="shared" si="10"/>
        <v>5169.193600000003</v>
      </c>
      <c r="BP31" s="143">
        <f t="shared" si="10"/>
        <v>5315.461000000006</v>
      </c>
      <c r="BQ31" s="143">
        <f t="shared" si="10"/>
        <v>5380.5787000000055</v>
      </c>
      <c r="BR31" s="143">
        <f t="shared" si="10"/>
        <v>5413.195500000006</v>
      </c>
      <c r="BS31" s="143">
        <f t="shared" si="10"/>
        <v>5501.794460000007</v>
      </c>
      <c r="BT31" s="143">
        <f t="shared" si="10"/>
        <v>5564.168540000007</v>
      </c>
      <c r="BU31" s="133"/>
    </row>
    <row r="32" spans="1:78" s="63" customFormat="1" ht="40.5" customHeight="1">
      <c r="A32" s="161">
        <v>28</v>
      </c>
      <c r="B32" s="306">
        <v>1219</v>
      </c>
      <c r="C32" s="294" t="s">
        <v>333</v>
      </c>
      <c r="D32" s="162">
        <v>38.6</v>
      </c>
      <c r="E32" s="163" t="s">
        <v>240</v>
      </c>
      <c r="F32" s="163">
        <v>37365</v>
      </c>
      <c r="G32" s="163">
        <v>37459</v>
      </c>
      <c r="H32" s="163">
        <v>37546</v>
      </c>
      <c r="I32" s="163">
        <v>37630</v>
      </c>
      <c r="J32" s="163"/>
      <c r="K32" s="164" t="s">
        <v>240</v>
      </c>
      <c r="L32" s="164">
        <v>109.6</v>
      </c>
      <c r="M32" s="164">
        <v>96.8</v>
      </c>
      <c r="N32" s="164">
        <v>88</v>
      </c>
      <c r="O32" s="164">
        <v>113.1</v>
      </c>
      <c r="P32" s="165">
        <v>109.5</v>
      </c>
      <c r="Q32" s="165">
        <v>114.9</v>
      </c>
      <c r="R32" s="165">
        <v>66.8</v>
      </c>
      <c r="S32" s="165">
        <v>43.5</v>
      </c>
      <c r="T32" s="165">
        <v>35.8</v>
      </c>
      <c r="U32" s="165">
        <v>105.4</v>
      </c>
      <c r="V32" s="165">
        <v>97.18</v>
      </c>
      <c r="W32" s="166">
        <v>0</v>
      </c>
      <c r="X32" s="167">
        <v>0</v>
      </c>
      <c r="Y32" s="167">
        <v>0</v>
      </c>
      <c r="Z32" s="167">
        <v>0</v>
      </c>
      <c r="AA32" s="167">
        <v>0</v>
      </c>
      <c r="AB32" s="151">
        <v>31.1</v>
      </c>
      <c r="AC32" s="151">
        <v>-29.3</v>
      </c>
      <c r="AD32" s="151"/>
      <c r="AE32" s="151"/>
      <c r="AF32" s="151"/>
      <c r="AG32" s="217">
        <v>0</v>
      </c>
      <c r="AH32" s="217">
        <v>0</v>
      </c>
      <c r="AI32" s="217">
        <v>0</v>
      </c>
      <c r="AJ32" s="217">
        <v>0</v>
      </c>
      <c r="AK32" s="218">
        <v>0</v>
      </c>
      <c r="AL32" s="218">
        <v>0</v>
      </c>
      <c r="AM32" s="218">
        <v>0</v>
      </c>
      <c r="AN32" s="218">
        <v>0</v>
      </c>
      <c r="AO32" s="168">
        <v>0</v>
      </c>
      <c r="AP32" s="168"/>
      <c r="AQ32" s="168" t="s">
        <v>240</v>
      </c>
      <c r="AR32" s="168">
        <f>L32</f>
        <v>109.6</v>
      </c>
      <c r="AS32" s="168">
        <f t="shared" si="11"/>
        <v>206.39999999999998</v>
      </c>
      <c r="AT32" s="168">
        <f t="shared" si="11"/>
        <v>294.4</v>
      </c>
      <c r="AU32" s="168">
        <f t="shared" si="8"/>
        <v>407.5</v>
      </c>
      <c r="AV32" s="168">
        <f t="shared" si="8"/>
        <v>517</v>
      </c>
      <c r="AW32" s="168">
        <f t="shared" si="8"/>
        <v>631.9</v>
      </c>
      <c r="AX32" s="168">
        <f t="shared" si="8"/>
        <v>698.6999999999999</v>
      </c>
      <c r="AY32" s="168">
        <f t="shared" si="8"/>
        <v>742.1999999999999</v>
      </c>
      <c r="AZ32" s="168">
        <f t="shared" si="8"/>
        <v>777.9999999999999</v>
      </c>
      <c r="BA32" s="168">
        <f t="shared" si="8"/>
        <v>883.3999999999999</v>
      </c>
      <c r="BB32" s="168">
        <f t="shared" si="8"/>
        <v>980.5799999999999</v>
      </c>
      <c r="BC32" s="168">
        <f t="shared" si="8"/>
        <v>980.5799999999999</v>
      </c>
      <c r="BD32" s="168">
        <f t="shared" si="8"/>
        <v>980.5799999999999</v>
      </c>
      <c r="BE32" s="168">
        <f t="shared" si="8"/>
        <v>980.5799999999999</v>
      </c>
      <c r="BF32" s="168">
        <f t="shared" si="8"/>
        <v>980.5799999999999</v>
      </c>
      <c r="BG32" s="168">
        <f t="shared" si="8"/>
        <v>980.5799999999999</v>
      </c>
      <c r="BH32" s="168">
        <f t="shared" si="8"/>
        <v>1011.68</v>
      </c>
      <c r="BI32" s="168">
        <f t="shared" si="8"/>
        <v>982.38</v>
      </c>
      <c r="BJ32" s="168">
        <f t="shared" si="8"/>
        <v>982.38</v>
      </c>
      <c r="BK32" s="168">
        <f t="shared" si="8"/>
        <v>982.38</v>
      </c>
      <c r="BL32" s="168"/>
      <c r="BM32" s="143">
        <f t="shared" si="9"/>
        <v>982.38</v>
      </c>
      <c r="BN32" s="143">
        <f t="shared" si="10"/>
        <v>982.38</v>
      </c>
      <c r="BO32" s="143">
        <f t="shared" si="10"/>
        <v>982.38</v>
      </c>
      <c r="BP32" s="143">
        <f t="shared" si="10"/>
        <v>982.38</v>
      </c>
      <c r="BQ32" s="168">
        <f t="shared" si="10"/>
        <v>982.38</v>
      </c>
      <c r="BR32" s="168">
        <f t="shared" si="10"/>
        <v>982.38</v>
      </c>
      <c r="BS32" s="168">
        <f t="shared" si="10"/>
        <v>982.38</v>
      </c>
      <c r="BT32" s="168">
        <f t="shared" si="10"/>
        <v>982.38</v>
      </c>
      <c r="BU32" s="278" t="s">
        <v>336</v>
      </c>
      <c r="BV32" s="64"/>
      <c r="BW32" s="65"/>
      <c r="BX32" s="65"/>
      <c r="BY32" s="66"/>
      <c r="BZ32" s="66"/>
    </row>
    <row r="33" spans="1:73" ht="15" customHeight="1" thickBot="1">
      <c r="A33" s="235"/>
      <c r="B33" s="236"/>
      <c r="C33" s="236" t="s">
        <v>163</v>
      </c>
      <c r="D33" s="184"/>
      <c r="E33" s="237"/>
      <c r="F33" s="237"/>
      <c r="G33" s="237"/>
      <c r="H33" s="237"/>
      <c r="I33" s="237"/>
      <c r="J33" s="237"/>
      <c r="K33" s="238">
        <f aca="true" t="shared" si="12" ref="K33:AE33">SUM(K5:K32)</f>
        <v>4035.3372</v>
      </c>
      <c r="L33" s="238">
        <f t="shared" si="12"/>
        <v>3714.4666999999995</v>
      </c>
      <c r="M33" s="238">
        <f t="shared" si="12"/>
        <v>3089.8500000000004</v>
      </c>
      <c r="N33" s="239">
        <f t="shared" si="12"/>
        <v>3211.5550000000003</v>
      </c>
      <c r="O33" s="239">
        <f t="shared" si="12"/>
        <v>4322.1093</v>
      </c>
      <c r="P33" s="239">
        <f t="shared" si="12"/>
        <v>4029.4855999999995</v>
      </c>
      <c r="Q33" s="239">
        <f t="shared" si="12"/>
        <v>3182.304600000001</v>
      </c>
      <c r="R33" s="239">
        <f t="shared" si="12"/>
        <v>3635.676</v>
      </c>
      <c r="S33" s="239">
        <f t="shared" si="12"/>
        <v>3412.8594000000003</v>
      </c>
      <c r="T33" s="240">
        <f t="shared" si="12"/>
        <v>4089.7658000000006</v>
      </c>
      <c r="U33" s="240">
        <f t="shared" si="12"/>
        <v>3574.394</v>
      </c>
      <c r="V33" s="240">
        <f t="shared" si="12"/>
        <v>3422.628</v>
      </c>
      <c r="W33" s="240">
        <f t="shared" si="12"/>
        <v>3925.4197999999997</v>
      </c>
      <c r="X33" s="241">
        <f t="shared" si="12"/>
        <v>3026.058400000001</v>
      </c>
      <c r="Y33" s="241">
        <f t="shared" si="12"/>
        <v>2491.8093999999996</v>
      </c>
      <c r="Z33" s="241">
        <f t="shared" si="12"/>
        <v>3306.7200000000003</v>
      </c>
      <c r="AA33" s="241">
        <f t="shared" si="12"/>
        <v>2949.8285999999994</v>
      </c>
      <c r="AB33" s="241">
        <f t="shared" si="12"/>
        <v>1896.1144999999997</v>
      </c>
      <c r="AC33" s="241">
        <f t="shared" si="12"/>
        <v>1648.2720000000002</v>
      </c>
      <c r="AD33" s="241">
        <f t="shared" si="12"/>
        <v>1538.436</v>
      </c>
      <c r="AE33" s="241">
        <f t="shared" si="12"/>
        <v>2830.071</v>
      </c>
      <c r="AF33" s="241"/>
      <c r="AG33" s="241"/>
      <c r="AH33" s="241"/>
      <c r="AI33" s="241"/>
      <c r="AJ33" s="241"/>
      <c r="AK33" s="242">
        <f>SUM(AK4:AK32)</f>
        <v>2820.6834429471814</v>
      </c>
      <c r="AL33" s="242">
        <f>SUM(AL4:AL32)</f>
        <v>3235.0624188190677</v>
      </c>
      <c r="AM33" s="242">
        <f>SUM(AM4:AM32)</f>
        <v>2780.058829000006</v>
      </c>
      <c r="AN33" s="242">
        <f>SUM(AN4:AN32)</f>
        <v>2530.0807700000128</v>
      </c>
      <c r="AO33" s="241"/>
      <c r="AP33" s="243"/>
      <c r="AQ33" s="243"/>
      <c r="AR33" s="241">
        <f>SUM(AR5:AR32)</f>
        <v>7749.803900000001</v>
      </c>
      <c r="AS33" s="241">
        <f>SUM(AS5:AS32)</f>
        <v>10839.6539</v>
      </c>
      <c r="AT33" s="243">
        <f>SUM(AT5:AT32)</f>
        <v>14051.2089</v>
      </c>
      <c r="AU33" s="243">
        <f>SUM(AU5:AU32)</f>
        <v>18373.3182</v>
      </c>
      <c r="AV33" s="242">
        <f>AU33+P33</f>
        <v>22402.8038</v>
      </c>
      <c r="AW33" s="242">
        <f aca="true" t="shared" si="13" ref="AW33:BK33">SUM(AW5:AW32)</f>
        <v>25585.108400000005</v>
      </c>
      <c r="AX33" s="242">
        <f t="shared" si="13"/>
        <v>29220.784399999997</v>
      </c>
      <c r="AY33" s="242">
        <f t="shared" si="13"/>
        <v>32633.6438</v>
      </c>
      <c r="AZ33" s="242">
        <f t="shared" si="13"/>
        <v>36723.4096</v>
      </c>
      <c r="BA33" s="242">
        <f t="shared" si="13"/>
        <v>40297.8036</v>
      </c>
      <c r="BB33" s="242">
        <f t="shared" si="13"/>
        <v>43720.4316</v>
      </c>
      <c r="BC33" s="242">
        <f t="shared" si="13"/>
        <v>47645.851400000014</v>
      </c>
      <c r="BD33" s="242">
        <f t="shared" si="13"/>
        <v>50671.90980000001</v>
      </c>
      <c r="BE33" s="242">
        <f t="shared" si="13"/>
        <v>53163.71920000001</v>
      </c>
      <c r="BF33" s="242">
        <f t="shared" si="13"/>
        <v>56470.4392</v>
      </c>
      <c r="BG33" s="242">
        <f t="shared" si="13"/>
        <v>59420.2678</v>
      </c>
      <c r="BH33" s="242">
        <f t="shared" si="13"/>
        <v>61316.382300000005</v>
      </c>
      <c r="BI33" s="242">
        <f t="shared" si="13"/>
        <v>62964.6543</v>
      </c>
      <c r="BJ33" s="242">
        <f t="shared" si="13"/>
        <v>64503.090299999996</v>
      </c>
      <c r="BK33" s="242">
        <f t="shared" si="13"/>
        <v>67333.1613</v>
      </c>
      <c r="BL33" s="242"/>
      <c r="BM33" s="242">
        <f>SUM(BM5:BM32)</f>
        <v>70315.33430021243</v>
      </c>
      <c r="BN33" s="242">
        <f>SUM(BN5:BN32)</f>
        <v>73186.47769877396</v>
      </c>
      <c r="BO33" s="242">
        <f>SUM(BO5:BO32)</f>
        <v>75907.67554894897</v>
      </c>
      <c r="BP33" s="242">
        <f>SUM(BP5:BP32)</f>
        <v>79108.79982447988</v>
      </c>
      <c r="BQ33" s="242">
        <f>SUM(BQ4:BQ32)</f>
        <v>81929.48326742707</v>
      </c>
      <c r="BR33" s="242">
        <f>SUM(BR4:BR32)</f>
        <v>85164.54568624613</v>
      </c>
      <c r="BS33" s="242">
        <f>SUM(BS4:BS32)</f>
        <v>87944.60451524613</v>
      </c>
      <c r="BT33" s="242">
        <f>SUM(BT4:BT32)</f>
        <v>90474.68528524617</v>
      </c>
      <c r="BU33" s="184"/>
    </row>
    <row r="34" spans="1:73" ht="15" customHeight="1">
      <c r="A34" s="219" t="s">
        <v>326</v>
      </c>
      <c r="B34" s="220"/>
      <c r="C34" s="220"/>
      <c r="D34" s="221"/>
      <c r="E34" s="222"/>
      <c r="F34" s="222"/>
      <c r="G34" s="222"/>
      <c r="H34" s="222"/>
      <c r="I34" s="222"/>
      <c r="J34" s="222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5"/>
      <c r="AQ34" s="225"/>
      <c r="AR34" s="224"/>
      <c r="AS34" s="224"/>
      <c r="AT34" s="225"/>
      <c r="AU34" s="225"/>
      <c r="AV34" s="226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1"/>
    </row>
    <row r="35" spans="1:73" s="62" customFormat="1" ht="15" customHeight="1">
      <c r="A35" s="228" t="s">
        <v>327</v>
      </c>
      <c r="B35" s="229"/>
      <c r="C35" s="229"/>
      <c r="D35" s="229"/>
      <c r="E35" s="229"/>
      <c r="F35" s="230"/>
      <c r="G35" s="230"/>
      <c r="H35" s="230"/>
      <c r="I35" s="230"/>
      <c r="J35" s="230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2"/>
      <c r="AQ35" s="232"/>
      <c r="AR35" s="231"/>
      <c r="AS35" s="231"/>
      <c r="AT35" s="232"/>
      <c r="AU35" s="232"/>
      <c r="AV35" s="233"/>
      <c r="AW35" s="233"/>
      <c r="AX35" s="233"/>
      <c r="AY35" s="233"/>
      <c r="AZ35" s="233"/>
      <c r="BA35" s="233"/>
      <c r="BB35" s="234"/>
      <c r="BC35" s="234"/>
      <c r="BD35" s="233"/>
      <c r="BE35" s="233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133"/>
    </row>
  </sheetData>
  <mergeCells count="4">
    <mergeCell ref="E5:I5"/>
    <mergeCell ref="E19:I19"/>
    <mergeCell ref="D21:I21"/>
    <mergeCell ref="AQ21:AU21"/>
  </mergeCells>
  <printOptions gridLines="1" horizontalCentered="1"/>
  <pageMargins left="0.35" right="0.35" top="1" bottom="0.5" header="0.5" footer="0.28"/>
  <pageSetup firstPageNumber="16" useFirstPageNumber="1" horizontalDpi="600" verticalDpi="600" orientation="landscape" scale="78" r:id="rId1"/>
  <headerFooter alignWithMargins="0">
    <oddFooter>&amp;R&amp;"Arial,Bold"          ERCB ST101-2009: Sulphur Recovery and Sulphur Emissions at Alberta Sour Gas Plants (July 2009)    •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40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4" sqref="H24"/>
    </sheetView>
  </sheetViews>
  <sheetFormatPr defaultColWidth="9.140625" defaultRowHeight="12.75"/>
  <cols>
    <col min="1" max="1" width="3.00390625" style="10" bestFit="1" customWidth="1"/>
    <col min="2" max="2" width="65.8515625" style="10" bestFit="1" customWidth="1"/>
    <col min="3" max="3" width="6.28125" style="12" bestFit="1" customWidth="1"/>
    <col min="4" max="4" width="17.57421875" style="13" bestFit="1" customWidth="1"/>
    <col min="5" max="5" width="12.8515625" style="13" bestFit="1" customWidth="1"/>
    <col min="6" max="6" width="9.8515625" style="14" bestFit="1" customWidth="1"/>
    <col min="7" max="7" width="11.57421875" style="15" bestFit="1" customWidth="1"/>
    <col min="8" max="8" width="35.57421875" style="15" bestFit="1" customWidth="1"/>
    <col min="9" max="9" width="32.57421875" style="15" bestFit="1" customWidth="1"/>
    <col min="10" max="10" width="10.57421875" style="20" bestFit="1" customWidth="1"/>
    <col min="11" max="11" width="7.00390625" style="10" bestFit="1" customWidth="1"/>
    <col min="12" max="16384" width="9.140625" style="10" customWidth="1"/>
  </cols>
  <sheetData>
    <row r="1" spans="1:51" ht="15" customHeight="1">
      <c r="A1" s="325" t="s">
        <v>311</v>
      </c>
      <c r="B1" s="326"/>
      <c r="C1" s="326"/>
      <c r="D1" s="326"/>
      <c r="E1" s="327"/>
      <c r="F1" s="327"/>
      <c r="G1" s="327"/>
      <c r="H1" s="328"/>
      <c r="I1" s="4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10" ht="15" customHeight="1">
      <c r="A2" s="115"/>
      <c r="B2" s="115"/>
      <c r="C2" s="116"/>
      <c r="D2" s="104"/>
      <c r="E2" s="104" t="s">
        <v>16</v>
      </c>
      <c r="F2" s="105"/>
      <c r="G2" s="117"/>
      <c r="H2" s="117"/>
      <c r="I2" s="5"/>
      <c r="J2" s="3"/>
    </row>
    <row r="3" spans="1:10" ht="15" customHeight="1">
      <c r="A3" s="115"/>
      <c r="B3" s="115"/>
      <c r="C3" s="116"/>
      <c r="D3" s="104" t="s">
        <v>2</v>
      </c>
      <c r="E3" s="104" t="s">
        <v>6</v>
      </c>
      <c r="F3" s="105"/>
      <c r="G3" s="117" t="s">
        <v>10</v>
      </c>
      <c r="H3" s="117"/>
      <c r="I3" s="5"/>
      <c r="J3" s="3"/>
    </row>
    <row r="4" spans="1:10" ht="15" customHeight="1">
      <c r="A4" s="115"/>
      <c r="B4" s="115"/>
      <c r="C4" s="116"/>
      <c r="D4" s="104" t="s">
        <v>3</v>
      </c>
      <c r="E4" s="104" t="s">
        <v>7</v>
      </c>
      <c r="F4" s="105" t="s">
        <v>7</v>
      </c>
      <c r="G4" s="117" t="s">
        <v>11</v>
      </c>
      <c r="H4" s="117" t="s">
        <v>14</v>
      </c>
      <c r="I4" s="5"/>
      <c r="J4" s="3"/>
    </row>
    <row r="5" spans="1:10" ht="15" customHeight="1">
      <c r="A5" s="115"/>
      <c r="B5" s="115"/>
      <c r="C5" s="118" t="s">
        <v>0</v>
      </c>
      <c r="D5" s="104" t="s">
        <v>4</v>
      </c>
      <c r="E5" s="104" t="s">
        <v>8</v>
      </c>
      <c r="F5" s="105" t="s">
        <v>9</v>
      </c>
      <c r="G5" s="117" t="s">
        <v>12</v>
      </c>
      <c r="H5" s="117" t="s">
        <v>15</v>
      </c>
      <c r="I5" s="5"/>
      <c r="J5" s="3"/>
    </row>
    <row r="6" spans="1:10" ht="15" customHeight="1" thickBot="1">
      <c r="A6" s="119"/>
      <c r="B6" s="119"/>
      <c r="C6" s="120" t="s">
        <v>1</v>
      </c>
      <c r="D6" s="121" t="s">
        <v>5</v>
      </c>
      <c r="E6" s="121" t="s">
        <v>5</v>
      </c>
      <c r="F6" s="122" t="s">
        <v>13</v>
      </c>
      <c r="G6" s="123" t="s">
        <v>13</v>
      </c>
      <c r="H6" s="123" t="s">
        <v>315</v>
      </c>
      <c r="I6" s="5"/>
      <c r="J6" s="3"/>
    </row>
    <row r="7" spans="1:10" s="22" customFormat="1" ht="15" customHeight="1">
      <c r="A7" s="67">
        <v>1</v>
      </c>
      <c r="B7" s="67" t="s">
        <v>63</v>
      </c>
      <c r="C7" s="287">
        <v>1050</v>
      </c>
      <c r="D7" s="111">
        <v>98</v>
      </c>
      <c r="E7" s="111">
        <v>98.48822677632418</v>
      </c>
      <c r="F7" s="112">
        <v>1730.5</v>
      </c>
      <c r="G7" s="113">
        <v>414.6</v>
      </c>
      <c r="H7" s="292"/>
      <c r="I7" s="25"/>
      <c r="J7" s="28"/>
    </row>
    <row r="8" spans="1:10" s="22" customFormat="1" ht="15" customHeight="1">
      <c r="A8" s="67">
        <v>2</v>
      </c>
      <c r="B8" s="67" t="s">
        <v>38</v>
      </c>
      <c r="C8" s="287">
        <v>1108</v>
      </c>
      <c r="D8" s="111">
        <v>98.4</v>
      </c>
      <c r="E8" s="111">
        <v>98.38152927837345</v>
      </c>
      <c r="F8" s="112">
        <v>466</v>
      </c>
      <c r="G8" s="113">
        <v>67.3</v>
      </c>
      <c r="H8" s="292" t="s">
        <v>39</v>
      </c>
      <c r="I8" s="25"/>
      <c r="J8" s="28"/>
    </row>
    <row r="9" spans="1:10" s="22" customFormat="1" ht="15" customHeight="1">
      <c r="A9" s="67">
        <v>3</v>
      </c>
      <c r="B9" s="67" t="s">
        <v>64</v>
      </c>
      <c r="C9" s="287">
        <v>1131</v>
      </c>
      <c r="D9" s="111">
        <v>96.5</v>
      </c>
      <c r="E9" s="111">
        <v>98.39647294174915</v>
      </c>
      <c r="F9" s="112">
        <v>560</v>
      </c>
      <c r="G9" s="113">
        <v>412.4</v>
      </c>
      <c r="H9" s="292"/>
      <c r="I9" s="25"/>
      <c r="J9" s="28"/>
    </row>
    <row r="10" spans="1:10" s="22" customFormat="1" ht="15" customHeight="1">
      <c r="A10" s="67">
        <v>4</v>
      </c>
      <c r="B10" s="67" t="s">
        <v>279</v>
      </c>
      <c r="C10" s="287">
        <v>1374</v>
      </c>
      <c r="D10" s="111">
        <v>69.7</v>
      </c>
      <c r="E10" s="111">
        <v>69.7</v>
      </c>
      <c r="F10" s="112">
        <v>5</v>
      </c>
      <c r="G10" s="113">
        <v>5</v>
      </c>
      <c r="H10" s="292" t="s">
        <v>40</v>
      </c>
      <c r="I10" s="25"/>
      <c r="J10" s="28"/>
    </row>
    <row r="11" spans="1:10" s="22" customFormat="1" ht="15" customHeight="1">
      <c r="A11" s="67">
        <v>5</v>
      </c>
      <c r="B11" s="67" t="s">
        <v>280</v>
      </c>
      <c r="C11" s="287">
        <v>1104</v>
      </c>
      <c r="D11" s="111">
        <v>85</v>
      </c>
      <c r="E11" s="111">
        <v>89.7</v>
      </c>
      <c r="F11" s="112">
        <v>9.83</v>
      </c>
      <c r="G11" s="113">
        <v>6.8</v>
      </c>
      <c r="H11" s="292" t="s">
        <v>40</v>
      </c>
      <c r="I11" s="25"/>
      <c r="J11" s="28"/>
    </row>
    <row r="12" spans="1:10" s="22" customFormat="1" ht="15" customHeight="1">
      <c r="A12" s="67">
        <v>6</v>
      </c>
      <c r="B12" s="67" t="s">
        <v>41</v>
      </c>
      <c r="C12" s="287">
        <v>1020</v>
      </c>
      <c r="D12" s="111">
        <v>90</v>
      </c>
      <c r="E12" s="111">
        <v>98.23043907224306</v>
      </c>
      <c r="F12" s="114" t="s">
        <v>288</v>
      </c>
      <c r="G12" s="113">
        <v>9.5</v>
      </c>
      <c r="H12" s="292" t="s">
        <v>287</v>
      </c>
      <c r="I12" s="25"/>
      <c r="J12" s="28"/>
    </row>
    <row r="13" spans="1:10" s="22" customFormat="1" ht="15" customHeight="1">
      <c r="A13" s="67">
        <v>7</v>
      </c>
      <c r="B13" s="67" t="s">
        <v>42</v>
      </c>
      <c r="C13" s="287">
        <v>1084</v>
      </c>
      <c r="D13" s="111">
        <v>98.4</v>
      </c>
      <c r="E13" s="111">
        <v>98.35824963791698</v>
      </c>
      <c r="F13" s="112">
        <v>350</v>
      </c>
      <c r="G13" s="113">
        <v>220.9</v>
      </c>
      <c r="H13" s="292" t="s">
        <v>43</v>
      </c>
      <c r="I13" s="25"/>
      <c r="J13" s="28"/>
    </row>
    <row r="14" spans="1:10" s="22" customFormat="1" ht="15" customHeight="1">
      <c r="A14" s="67">
        <v>8</v>
      </c>
      <c r="B14" s="67" t="s">
        <v>44</v>
      </c>
      <c r="C14" s="287">
        <v>1129</v>
      </c>
      <c r="D14" s="111">
        <v>95.9</v>
      </c>
      <c r="E14" s="111">
        <v>95.9</v>
      </c>
      <c r="F14" s="112">
        <v>49.9</v>
      </c>
      <c r="G14" s="113">
        <v>64.1</v>
      </c>
      <c r="H14" s="292" t="s">
        <v>45</v>
      </c>
      <c r="I14" s="25"/>
      <c r="J14" s="28"/>
    </row>
    <row r="15" spans="1:10" s="22" customFormat="1" ht="15" customHeight="1">
      <c r="A15" s="67">
        <v>9</v>
      </c>
      <c r="B15" s="67" t="s">
        <v>46</v>
      </c>
      <c r="C15" s="287">
        <v>1037</v>
      </c>
      <c r="D15" s="111">
        <v>96.2</v>
      </c>
      <c r="E15" s="111">
        <v>98.40461919924486</v>
      </c>
      <c r="F15" s="112">
        <v>619</v>
      </c>
      <c r="G15" s="113">
        <v>472.1</v>
      </c>
      <c r="H15" s="292"/>
      <c r="I15" s="25"/>
      <c r="J15" s="28"/>
    </row>
    <row r="16" spans="1:10" s="22" customFormat="1" ht="15" customHeight="1">
      <c r="A16" s="67">
        <v>10</v>
      </c>
      <c r="B16" s="67" t="s">
        <v>281</v>
      </c>
      <c r="C16" s="287">
        <v>1107</v>
      </c>
      <c r="D16" s="111">
        <v>98.4</v>
      </c>
      <c r="E16" s="111">
        <v>98.45194544845644</v>
      </c>
      <c r="F16" s="112">
        <v>1107.7</v>
      </c>
      <c r="G16" s="113">
        <v>540.6</v>
      </c>
      <c r="H16" s="292"/>
      <c r="I16" s="25"/>
      <c r="J16" s="28"/>
    </row>
    <row r="17" spans="1:10" s="22" customFormat="1" ht="15" customHeight="1">
      <c r="A17" s="67">
        <v>11</v>
      </c>
      <c r="B17" s="67" t="s">
        <v>282</v>
      </c>
      <c r="C17" s="287">
        <v>1144</v>
      </c>
      <c r="D17" s="111">
        <v>98.5</v>
      </c>
      <c r="E17" s="111">
        <v>98.49995690301377</v>
      </c>
      <c r="F17" s="112">
        <v>1999</v>
      </c>
      <c r="G17" s="113">
        <v>1009.6</v>
      </c>
      <c r="H17" s="292" t="s">
        <v>47</v>
      </c>
      <c r="I17" s="25"/>
      <c r="J17" s="28"/>
    </row>
    <row r="18" spans="1:10" s="22" customFormat="1" ht="15" customHeight="1">
      <c r="A18" s="67">
        <v>12</v>
      </c>
      <c r="B18" s="67" t="s">
        <v>312</v>
      </c>
      <c r="C18" s="287">
        <v>1139</v>
      </c>
      <c r="D18" s="111">
        <v>98</v>
      </c>
      <c r="E18" s="111">
        <v>98.29729074017135</v>
      </c>
      <c r="F18" s="112">
        <v>165.4</v>
      </c>
      <c r="G18" s="113">
        <v>129.5</v>
      </c>
      <c r="H18" s="292"/>
      <c r="I18" s="25"/>
      <c r="J18" s="28"/>
    </row>
    <row r="19" spans="1:10" s="22" customFormat="1" ht="15" customHeight="1">
      <c r="A19" s="67">
        <v>13</v>
      </c>
      <c r="B19" s="67" t="s">
        <v>283</v>
      </c>
      <c r="C19" s="287">
        <v>1530</v>
      </c>
      <c r="D19" s="111">
        <v>98.4</v>
      </c>
      <c r="E19" s="111">
        <v>98.40024696555972</v>
      </c>
      <c r="F19" s="112">
        <v>586.6</v>
      </c>
      <c r="G19" s="113">
        <v>263.4</v>
      </c>
      <c r="H19" s="292" t="s">
        <v>49</v>
      </c>
      <c r="I19" s="25"/>
      <c r="J19" s="28"/>
    </row>
    <row r="20" spans="1:10" s="22" customFormat="1" ht="15" customHeight="1">
      <c r="A20" s="67">
        <v>14</v>
      </c>
      <c r="B20" s="67" t="s">
        <v>50</v>
      </c>
      <c r="C20" s="287">
        <v>1047</v>
      </c>
      <c r="D20" s="111">
        <v>95.6</v>
      </c>
      <c r="E20" s="111">
        <v>95.9</v>
      </c>
      <c r="F20" s="112">
        <v>49.17</v>
      </c>
      <c r="G20" s="113">
        <v>22</v>
      </c>
      <c r="H20" s="292"/>
      <c r="I20" s="25"/>
      <c r="J20" s="28"/>
    </row>
    <row r="21" spans="1:10" s="22" customFormat="1" ht="15" customHeight="1">
      <c r="A21" s="67">
        <v>15</v>
      </c>
      <c r="B21" s="67" t="s">
        <v>70</v>
      </c>
      <c r="C21" s="287">
        <v>1121</v>
      </c>
      <c r="D21" s="111">
        <v>93.5</v>
      </c>
      <c r="E21" s="111">
        <v>95.9</v>
      </c>
      <c r="F21" s="112">
        <v>49.8</v>
      </c>
      <c r="G21" s="113">
        <v>38.2</v>
      </c>
      <c r="H21" s="292"/>
      <c r="I21" s="25"/>
      <c r="J21" s="28"/>
    </row>
    <row r="22" spans="1:10" s="22" customFormat="1" ht="15" customHeight="1">
      <c r="A22" s="67">
        <v>16</v>
      </c>
      <c r="B22" s="67" t="s">
        <v>71</v>
      </c>
      <c r="C22" s="287">
        <v>1141</v>
      </c>
      <c r="D22" s="111">
        <v>98.1</v>
      </c>
      <c r="E22" s="111">
        <v>99.5</v>
      </c>
      <c r="F22" s="114" t="s">
        <v>289</v>
      </c>
      <c r="G22" s="113">
        <v>2301.8</v>
      </c>
      <c r="H22" s="292"/>
      <c r="I22" s="25"/>
      <c r="J22" s="28"/>
    </row>
    <row r="23" spans="1:10" s="22" customFormat="1" ht="15" customHeight="1">
      <c r="A23" s="67">
        <v>17</v>
      </c>
      <c r="B23" s="67" t="s">
        <v>284</v>
      </c>
      <c r="C23" s="287">
        <v>1028</v>
      </c>
      <c r="D23" s="111" t="s">
        <v>62</v>
      </c>
      <c r="E23" s="111">
        <v>95.9</v>
      </c>
      <c r="F23" s="114" t="s">
        <v>290</v>
      </c>
      <c r="G23" s="113">
        <v>3.1</v>
      </c>
      <c r="H23" s="292"/>
      <c r="I23" s="25"/>
      <c r="J23" s="28"/>
    </row>
    <row r="24" spans="1:10" s="22" customFormat="1" ht="15" customHeight="1">
      <c r="A24" s="67">
        <v>18</v>
      </c>
      <c r="B24" s="67" t="s">
        <v>328</v>
      </c>
      <c r="C24" s="287">
        <v>1206</v>
      </c>
      <c r="D24" s="111"/>
      <c r="E24" s="111"/>
      <c r="F24" s="112"/>
      <c r="G24" s="113"/>
      <c r="H24" s="292" t="s">
        <v>52</v>
      </c>
      <c r="I24" s="25"/>
      <c r="J24" s="28"/>
    </row>
    <row r="25" spans="1:10" s="22" customFormat="1" ht="15" customHeight="1">
      <c r="A25" s="67">
        <v>19</v>
      </c>
      <c r="B25" s="67" t="s">
        <v>285</v>
      </c>
      <c r="C25" s="287">
        <v>1268</v>
      </c>
      <c r="D25" s="111">
        <v>98.3</v>
      </c>
      <c r="E25" s="111">
        <v>98.2569352956264</v>
      </c>
      <c r="F25" s="112">
        <v>100.7</v>
      </c>
      <c r="G25" s="113">
        <v>76</v>
      </c>
      <c r="H25" s="292" t="s">
        <v>53</v>
      </c>
      <c r="I25" s="25"/>
      <c r="J25" s="28"/>
    </row>
    <row r="26" spans="1:10" s="22" customFormat="1" ht="15" customHeight="1">
      <c r="A26" s="67">
        <v>20</v>
      </c>
      <c r="B26" s="67" t="s">
        <v>54</v>
      </c>
      <c r="C26" s="287">
        <v>1113</v>
      </c>
      <c r="D26" s="111">
        <v>98.3</v>
      </c>
      <c r="E26" s="111">
        <v>98.27119540095363</v>
      </c>
      <c r="F26" s="112">
        <v>120</v>
      </c>
      <c r="G26" s="113">
        <v>92.3</v>
      </c>
      <c r="H26" s="292" t="s">
        <v>55</v>
      </c>
      <c r="I26" s="25"/>
      <c r="J26" s="28"/>
    </row>
    <row r="27" spans="1:10" s="22" customFormat="1" ht="15" customHeight="1">
      <c r="A27" s="67">
        <v>21</v>
      </c>
      <c r="B27" s="67" t="s">
        <v>56</v>
      </c>
      <c r="C27" s="287">
        <v>1133</v>
      </c>
      <c r="D27" s="111">
        <v>98.4</v>
      </c>
      <c r="E27" s="111">
        <v>98.44124206078497</v>
      </c>
      <c r="F27" s="112">
        <v>971.1</v>
      </c>
      <c r="G27" s="113">
        <v>264.9</v>
      </c>
      <c r="H27" s="292" t="s">
        <v>57</v>
      </c>
      <c r="I27" s="25"/>
      <c r="J27" s="28"/>
    </row>
    <row r="28" spans="1:10" s="22" customFormat="1" ht="15" customHeight="1">
      <c r="A28" s="67">
        <v>22</v>
      </c>
      <c r="B28" s="67" t="s">
        <v>74</v>
      </c>
      <c r="C28" s="287">
        <v>1112</v>
      </c>
      <c r="D28" s="111">
        <v>95.9</v>
      </c>
      <c r="E28" s="111">
        <v>95.9</v>
      </c>
      <c r="F28" s="112">
        <v>49.81</v>
      </c>
      <c r="G28" s="113">
        <v>40.6</v>
      </c>
      <c r="H28" s="292" t="s">
        <v>57</v>
      </c>
      <c r="I28" s="25"/>
      <c r="J28" s="28"/>
    </row>
    <row r="29" spans="1:10" s="22" customFormat="1" ht="15" customHeight="1">
      <c r="A29" s="67">
        <v>23</v>
      </c>
      <c r="B29" s="67" t="s">
        <v>58</v>
      </c>
      <c r="C29" s="287">
        <v>1296</v>
      </c>
      <c r="D29" s="111">
        <v>92</v>
      </c>
      <c r="E29" s="111">
        <v>95.9</v>
      </c>
      <c r="F29" s="112">
        <v>25</v>
      </c>
      <c r="G29" s="113">
        <v>17.5</v>
      </c>
      <c r="H29" s="292"/>
      <c r="I29" s="25"/>
      <c r="J29" s="28"/>
    </row>
    <row r="30" spans="1:10" s="22" customFormat="1" ht="15" customHeight="1">
      <c r="A30" s="67">
        <v>24</v>
      </c>
      <c r="B30" s="67" t="s">
        <v>59</v>
      </c>
      <c r="C30" s="287">
        <v>1056</v>
      </c>
      <c r="D30" s="111">
        <v>98.7</v>
      </c>
      <c r="E30" s="111">
        <v>99.5</v>
      </c>
      <c r="F30" s="112">
        <v>1450</v>
      </c>
      <c r="G30" s="113">
        <v>2099.6</v>
      </c>
      <c r="H30" s="292"/>
      <c r="I30" s="25"/>
      <c r="J30" s="28"/>
    </row>
    <row r="31" spans="1:10" s="22" customFormat="1" ht="15" customHeight="1">
      <c r="A31" s="67">
        <v>25</v>
      </c>
      <c r="B31" s="67" t="s">
        <v>286</v>
      </c>
      <c r="C31" s="287">
        <v>1034</v>
      </c>
      <c r="D31" s="111">
        <v>98.3</v>
      </c>
      <c r="E31" s="111">
        <v>98.4683938172019</v>
      </c>
      <c r="F31" s="112">
        <v>1356</v>
      </c>
      <c r="G31" s="113">
        <v>777.6</v>
      </c>
      <c r="H31" s="292"/>
      <c r="I31" s="25"/>
      <c r="J31" s="28"/>
    </row>
    <row r="32" spans="1:10" s="22" customFormat="1" ht="15" customHeight="1">
      <c r="A32" s="67">
        <v>26</v>
      </c>
      <c r="B32" s="67" t="s">
        <v>76</v>
      </c>
      <c r="C32" s="287">
        <v>1054</v>
      </c>
      <c r="D32" s="111">
        <v>97.5</v>
      </c>
      <c r="E32" s="111">
        <v>98.3422520649707</v>
      </c>
      <c r="F32" s="112">
        <v>287.5</v>
      </c>
      <c r="G32" s="113">
        <v>181.3</v>
      </c>
      <c r="H32" s="292"/>
      <c r="I32" s="25"/>
      <c r="J32" s="28"/>
    </row>
    <row r="33" spans="1:10" s="22" customFormat="1" ht="15" customHeight="1">
      <c r="A33" s="67">
        <v>27</v>
      </c>
      <c r="B33" s="67" t="s">
        <v>60</v>
      </c>
      <c r="C33" s="287">
        <v>1081</v>
      </c>
      <c r="D33" s="111">
        <v>95.5</v>
      </c>
      <c r="E33" s="111">
        <v>98.32585379682115</v>
      </c>
      <c r="F33" s="112">
        <v>235</v>
      </c>
      <c r="G33" s="113">
        <v>182.1</v>
      </c>
      <c r="H33" s="292"/>
      <c r="I33" s="25"/>
      <c r="J33" s="28"/>
    </row>
    <row r="34" spans="1:10" s="22" customFormat="1" ht="15" customHeight="1" thickBot="1">
      <c r="A34" s="73">
        <v>28</v>
      </c>
      <c r="B34" s="73" t="s">
        <v>324</v>
      </c>
      <c r="C34" s="288">
        <v>1219</v>
      </c>
      <c r="D34" s="179">
        <v>92</v>
      </c>
      <c r="E34" s="179">
        <v>98.23852512829335</v>
      </c>
      <c r="F34" s="180">
        <v>80.3</v>
      </c>
      <c r="G34" s="245">
        <v>38.6</v>
      </c>
      <c r="H34" s="293" t="s">
        <v>61</v>
      </c>
      <c r="I34" s="25"/>
      <c r="J34" s="28"/>
    </row>
    <row r="35" spans="1:9" s="22" customFormat="1" ht="15" customHeight="1">
      <c r="A35" s="70" t="s">
        <v>313</v>
      </c>
      <c r="B35" s="77"/>
      <c r="C35" s="130"/>
      <c r="D35" s="130"/>
      <c r="E35" s="131"/>
      <c r="F35" s="244"/>
      <c r="G35" s="244"/>
      <c r="H35" s="244"/>
      <c r="I35" s="28"/>
    </row>
    <row r="36" spans="1:9" s="22" customFormat="1" ht="15" customHeight="1">
      <c r="A36" s="173" t="s">
        <v>314</v>
      </c>
      <c r="B36" s="68"/>
      <c r="C36" s="111"/>
      <c r="D36" s="111"/>
      <c r="E36" s="112"/>
      <c r="F36" s="113"/>
      <c r="G36" s="113"/>
      <c r="H36" s="113"/>
      <c r="I36" s="28"/>
    </row>
    <row r="37" spans="3:10" s="22" customFormat="1" ht="12.75">
      <c r="C37" s="23"/>
      <c r="D37" s="13"/>
      <c r="E37" s="13"/>
      <c r="F37" s="24"/>
      <c r="G37" s="25"/>
      <c r="H37" s="25"/>
      <c r="I37" s="25"/>
      <c r="J37" s="28"/>
    </row>
    <row r="38" spans="3:10" s="22" customFormat="1" ht="12.75">
      <c r="C38" s="23"/>
      <c r="D38" s="13"/>
      <c r="E38" s="13"/>
      <c r="F38" s="24"/>
      <c r="G38" s="25"/>
      <c r="H38" s="25"/>
      <c r="I38" s="25"/>
      <c r="J38" s="28"/>
    </row>
    <row r="39" spans="3:10" s="22" customFormat="1" ht="12.75">
      <c r="C39" s="23"/>
      <c r="D39" s="13"/>
      <c r="E39" s="13"/>
      <c r="F39" s="24"/>
      <c r="G39" s="25"/>
      <c r="H39" s="25"/>
      <c r="I39" s="25"/>
      <c r="J39" s="28"/>
    </row>
    <row r="40" spans="3:10" s="22" customFormat="1" ht="12.75">
      <c r="C40" s="23"/>
      <c r="D40" s="13"/>
      <c r="E40" s="13"/>
      <c r="F40" s="24"/>
      <c r="G40" s="25"/>
      <c r="H40" s="25"/>
      <c r="I40" s="25"/>
      <c r="J40" s="28"/>
    </row>
    <row r="41" spans="3:10" s="22" customFormat="1" ht="12.75">
      <c r="C41" s="23"/>
      <c r="D41" s="13"/>
      <c r="E41" s="13"/>
      <c r="F41" s="24"/>
      <c r="G41" s="25"/>
      <c r="H41" s="25"/>
      <c r="I41" s="25"/>
      <c r="J41" s="28"/>
    </row>
    <row r="42" spans="3:10" s="22" customFormat="1" ht="12.75">
      <c r="C42" s="23"/>
      <c r="D42" s="13"/>
      <c r="E42" s="13"/>
      <c r="F42" s="24"/>
      <c r="G42" s="25"/>
      <c r="H42" s="25"/>
      <c r="I42" s="25"/>
      <c r="J42" s="28"/>
    </row>
    <row r="43" spans="3:10" s="22" customFormat="1" ht="12.75">
      <c r="C43" s="23"/>
      <c r="D43" s="13"/>
      <c r="E43" s="13"/>
      <c r="F43" s="24"/>
      <c r="G43" s="25"/>
      <c r="H43" s="25"/>
      <c r="I43" s="25"/>
      <c r="J43" s="28"/>
    </row>
    <row r="44" spans="3:10" s="22" customFormat="1" ht="12.75">
      <c r="C44" s="23"/>
      <c r="D44" s="13"/>
      <c r="E44" s="13"/>
      <c r="F44" s="24"/>
      <c r="G44" s="25"/>
      <c r="H44" s="25"/>
      <c r="I44" s="25"/>
      <c r="J44" s="28"/>
    </row>
    <row r="45" spans="3:10" s="22" customFormat="1" ht="12.75">
      <c r="C45" s="23"/>
      <c r="D45" s="13"/>
      <c r="E45" s="13"/>
      <c r="F45" s="24"/>
      <c r="G45" s="25"/>
      <c r="H45" s="25"/>
      <c r="I45" s="25"/>
      <c r="J45" s="28"/>
    </row>
    <row r="46" spans="3:10" s="22" customFormat="1" ht="12.75">
      <c r="C46" s="23"/>
      <c r="D46" s="13"/>
      <c r="E46" s="13"/>
      <c r="F46" s="24"/>
      <c r="G46" s="25"/>
      <c r="H46" s="25"/>
      <c r="I46" s="25"/>
      <c r="J46" s="28"/>
    </row>
    <row r="47" spans="3:10" s="22" customFormat="1" ht="12.75">
      <c r="C47" s="23"/>
      <c r="D47" s="13"/>
      <c r="E47" s="13"/>
      <c r="F47" s="24"/>
      <c r="G47" s="25"/>
      <c r="H47" s="25"/>
      <c r="I47" s="25"/>
      <c r="J47" s="28"/>
    </row>
    <row r="48" spans="3:10" s="22" customFormat="1" ht="12.75">
      <c r="C48" s="23"/>
      <c r="D48" s="13"/>
      <c r="E48" s="13"/>
      <c r="F48" s="24"/>
      <c r="G48" s="25"/>
      <c r="H48" s="25"/>
      <c r="I48" s="25"/>
      <c r="J48" s="28"/>
    </row>
    <row r="49" spans="3:10" s="22" customFormat="1" ht="12.75">
      <c r="C49" s="23"/>
      <c r="D49" s="13"/>
      <c r="E49" s="13"/>
      <c r="F49" s="24"/>
      <c r="G49" s="25"/>
      <c r="H49" s="25"/>
      <c r="I49" s="25"/>
      <c r="J49" s="28"/>
    </row>
    <row r="50" spans="3:10" s="22" customFormat="1" ht="12.75">
      <c r="C50" s="23"/>
      <c r="D50" s="13"/>
      <c r="E50" s="13"/>
      <c r="F50" s="24"/>
      <c r="G50" s="25"/>
      <c r="H50" s="25"/>
      <c r="I50" s="25"/>
      <c r="J50" s="28"/>
    </row>
    <row r="51" spans="3:10" s="22" customFormat="1" ht="12.75">
      <c r="C51" s="23"/>
      <c r="D51" s="13"/>
      <c r="E51" s="13"/>
      <c r="F51" s="24"/>
      <c r="G51" s="25"/>
      <c r="H51" s="25"/>
      <c r="I51" s="25"/>
      <c r="J51" s="28"/>
    </row>
    <row r="52" spans="3:10" s="22" customFormat="1" ht="12.75">
      <c r="C52" s="23"/>
      <c r="D52" s="13"/>
      <c r="E52" s="13"/>
      <c r="F52" s="24"/>
      <c r="G52" s="25"/>
      <c r="H52" s="25"/>
      <c r="I52" s="25"/>
      <c r="J52" s="28"/>
    </row>
    <row r="53" spans="3:10" s="22" customFormat="1" ht="12.75">
      <c r="C53" s="23"/>
      <c r="D53" s="13"/>
      <c r="E53" s="13"/>
      <c r="F53" s="24"/>
      <c r="G53" s="25"/>
      <c r="H53" s="25"/>
      <c r="I53" s="25"/>
      <c r="J53" s="28"/>
    </row>
    <row r="54" spans="3:10" s="22" customFormat="1" ht="12.75">
      <c r="C54" s="23"/>
      <c r="D54" s="13"/>
      <c r="E54" s="13"/>
      <c r="F54" s="24"/>
      <c r="G54" s="25"/>
      <c r="H54" s="25"/>
      <c r="I54" s="25"/>
      <c r="J54" s="28"/>
    </row>
    <row r="55" spans="3:10" s="22" customFormat="1" ht="12.75">
      <c r="C55" s="23"/>
      <c r="D55" s="13"/>
      <c r="E55" s="13"/>
      <c r="F55" s="24"/>
      <c r="G55" s="25"/>
      <c r="H55" s="25"/>
      <c r="I55" s="25"/>
      <c r="J55" s="28"/>
    </row>
    <row r="56" spans="3:10" s="22" customFormat="1" ht="12.75">
      <c r="C56" s="23"/>
      <c r="D56" s="13"/>
      <c r="E56" s="13"/>
      <c r="F56" s="24"/>
      <c r="G56" s="25"/>
      <c r="H56" s="25"/>
      <c r="I56" s="25"/>
      <c r="J56" s="28"/>
    </row>
    <row r="57" spans="3:10" s="22" customFormat="1" ht="12.75">
      <c r="C57" s="23"/>
      <c r="D57" s="13"/>
      <c r="E57" s="13"/>
      <c r="F57" s="24"/>
      <c r="G57" s="25"/>
      <c r="H57" s="25"/>
      <c r="I57" s="25"/>
      <c r="J57" s="28"/>
    </row>
    <row r="58" spans="3:10" s="22" customFormat="1" ht="12.75">
      <c r="C58" s="23"/>
      <c r="D58" s="13"/>
      <c r="E58" s="13"/>
      <c r="F58" s="24"/>
      <c r="G58" s="25"/>
      <c r="H58" s="25"/>
      <c r="I58" s="25"/>
      <c r="J58" s="28"/>
    </row>
    <row r="59" spans="3:10" s="22" customFormat="1" ht="12.75">
      <c r="C59" s="23"/>
      <c r="D59" s="13"/>
      <c r="E59" s="13"/>
      <c r="F59" s="24"/>
      <c r="G59" s="25"/>
      <c r="H59" s="25"/>
      <c r="I59" s="25"/>
      <c r="J59" s="28"/>
    </row>
    <row r="60" spans="3:10" s="22" customFormat="1" ht="12.75">
      <c r="C60" s="23"/>
      <c r="D60" s="13"/>
      <c r="E60" s="13"/>
      <c r="F60" s="24"/>
      <c r="G60" s="25"/>
      <c r="H60" s="25"/>
      <c r="I60" s="25"/>
      <c r="J60" s="28"/>
    </row>
    <row r="61" spans="3:10" s="22" customFormat="1" ht="12.75">
      <c r="C61" s="23"/>
      <c r="D61" s="13"/>
      <c r="E61" s="13"/>
      <c r="F61" s="24"/>
      <c r="G61" s="25"/>
      <c r="H61" s="25"/>
      <c r="I61" s="25"/>
      <c r="J61" s="28"/>
    </row>
    <row r="62" spans="3:10" s="22" customFormat="1" ht="12.75">
      <c r="C62" s="23"/>
      <c r="D62" s="13"/>
      <c r="E62" s="13"/>
      <c r="F62" s="24"/>
      <c r="G62" s="25"/>
      <c r="H62" s="25"/>
      <c r="I62" s="25"/>
      <c r="J62" s="28"/>
    </row>
    <row r="63" spans="3:10" s="22" customFormat="1" ht="12.75">
      <c r="C63" s="23"/>
      <c r="D63" s="13"/>
      <c r="E63" s="13"/>
      <c r="F63" s="24"/>
      <c r="G63" s="25"/>
      <c r="H63" s="25"/>
      <c r="I63" s="25"/>
      <c r="J63" s="28"/>
    </row>
    <row r="64" spans="3:10" s="22" customFormat="1" ht="12.75">
      <c r="C64" s="23"/>
      <c r="D64" s="13"/>
      <c r="E64" s="13"/>
      <c r="F64" s="24"/>
      <c r="G64" s="25"/>
      <c r="H64" s="25"/>
      <c r="I64" s="25"/>
      <c r="J64" s="28"/>
    </row>
    <row r="65" spans="3:10" s="22" customFormat="1" ht="12.75">
      <c r="C65" s="23"/>
      <c r="D65" s="13"/>
      <c r="E65" s="13"/>
      <c r="F65" s="24"/>
      <c r="G65" s="25"/>
      <c r="H65" s="25"/>
      <c r="I65" s="25"/>
      <c r="J65" s="28"/>
    </row>
    <row r="66" spans="3:10" s="22" customFormat="1" ht="12.75">
      <c r="C66" s="23"/>
      <c r="D66" s="13"/>
      <c r="E66" s="13"/>
      <c r="F66" s="24"/>
      <c r="G66" s="25"/>
      <c r="H66" s="25"/>
      <c r="I66" s="25"/>
      <c r="J66" s="28"/>
    </row>
    <row r="67" spans="3:10" s="22" customFormat="1" ht="12.75">
      <c r="C67" s="23"/>
      <c r="D67" s="13"/>
      <c r="E67" s="13"/>
      <c r="F67" s="24"/>
      <c r="G67" s="25"/>
      <c r="H67" s="25"/>
      <c r="I67" s="25"/>
      <c r="J67" s="28"/>
    </row>
    <row r="68" spans="3:10" s="22" customFormat="1" ht="12.75">
      <c r="C68" s="23"/>
      <c r="D68" s="13"/>
      <c r="E68" s="13"/>
      <c r="F68" s="24"/>
      <c r="G68" s="25"/>
      <c r="H68" s="25"/>
      <c r="I68" s="25"/>
      <c r="J68" s="28"/>
    </row>
    <row r="69" spans="3:10" s="22" customFormat="1" ht="12.75">
      <c r="C69" s="23"/>
      <c r="D69" s="13"/>
      <c r="E69" s="13"/>
      <c r="F69" s="24"/>
      <c r="G69" s="25"/>
      <c r="H69" s="25"/>
      <c r="I69" s="25"/>
      <c r="J69" s="28"/>
    </row>
    <row r="70" spans="3:10" s="22" customFormat="1" ht="12.75">
      <c r="C70" s="23"/>
      <c r="D70" s="13"/>
      <c r="E70" s="13"/>
      <c r="F70" s="24"/>
      <c r="G70" s="25"/>
      <c r="H70" s="25"/>
      <c r="I70" s="25"/>
      <c r="J70" s="28"/>
    </row>
    <row r="71" spans="3:10" s="22" customFormat="1" ht="12.75">
      <c r="C71" s="23"/>
      <c r="D71" s="13"/>
      <c r="E71" s="13"/>
      <c r="F71" s="24"/>
      <c r="G71" s="25"/>
      <c r="H71" s="25"/>
      <c r="I71" s="25"/>
      <c r="J71" s="28"/>
    </row>
    <row r="72" spans="3:10" s="22" customFormat="1" ht="12.75">
      <c r="C72" s="23"/>
      <c r="D72" s="13"/>
      <c r="E72" s="13"/>
      <c r="F72" s="24"/>
      <c r="G72" s="25"/>
      <c r="H72" s="25"/>
      <c r="I72" s="25"/>
      <c r="J72" s="28"/>
    </row>
    <row r="73" spans="3:10" s="22" customFormat="1" ht="12.75">
      <c r="C73" s="23"/>
      <c r="D73" s="13"/>
      <c r="E73" s="13"/>
      <c r="F73" s="24"/>
      <c r="G73" s="25"/>
      <c r="H73" s="25"/>
      <c r="I73" s="25"/>
      <c r="J73" s="28"/>
    </row>
    <row r="74" spans="3:10" s="22" customFormat="1" ht="12.75">
      <c r="C74" s="23"/>
      <c r="D74" s="13"/>
      <c r="E74" s="13"/>
      <c r="F74" s="24"/>
      <c r="G74" s="25"/>
      <c r="H74" s="25"/>
      <c r="I74" s="25"/>
      <c r="J74" s="28"/>
    </row>
    <row r="75" spans="3:10" s="22" customFormat="1" ht="12.75">
      <c r="C75" s="23"/>
      <c r="D75" s="13"/>
      <c r="E75" s="13"/>
      <c r="F75" s="24"/>
      <c r="G75" s="25"/>
      <c r="H75" s="25"/>
      <c r="I75" s="25"/>
      <c r="J75" s="28"/>
    </row>
    <row r="76" spans="3:10" s="22" customFormat="1" ht="12.75">
      <c r="C76" s="23"/>
      <c r="D76" s="13"/>
      <c r="E76" s="13"/>
      <c r="F76" s="24"/>
      <c r="G76" s="25"/>
      <c r="H76" s="25"/>
      <c r="I76" s="25"/>
      <c r="J76" s="28"/>
    </row>
    <row r="77" spans="3:10" s="22" customFormat="1" ht="12.75">
      <c r="C77" s="23"/>
      <c r="D77" s="13"/>
      <c r="E77" s="13"/>
      <c r="F77" s="24"/>
      <c r="G77" s="25"/>
      <c r="H77" s="25"/>
      <c r="I77" s="25"/>
      <c r="J77" s="28"/>
    </row>
    <row r="78" spans="3:10" s="22" customFormat="1" ht="12.75">
      <c r="C78" s="23"/>
      <c r="D78" s="13"/>
      <c r="E78" s="13"/>
      <c r="F78" s="24"/>
      <c r="G78" s="25"/>
      <c r="H78" s="25"/>
      <c r="I78" s="25"/>
      <c r="J78" s="28"/>
    </row>
    <row r="79" spans="3:10" s="22" customFormat="1" ht="12.75">
      <c r="C79" s="23"/>
      <c r="D79" s="13"/>
      <c r="E79" s="13"/>
      <c r="F79" s="24"/>
      <c r="G79" s="25"/>
      <c r="H79" s="25"/>
      <c r="I79" s="25"/>
      <c r="J79" s="28"/>
    </row>
    <row r="80" spans="3:10" s="22" customFormat="1" ht="12.75">
      <c r="C80" s="23"/>
      <c r="D80" s="13"/>
      <c r="E80" s="13"/>
      <c r="F80" s="24"/>
      <c r="G80" s="25"/>
      <c r="H80" s="25"/>
      <c r="I80" s="25"/>
      <c r="J80" s="28"/>
    </row>
    <row r="81" spans="3:10" s="22" customFormat="1" ht="12.75">
      <c r="C81" s="23"/>
      <c r="D81" s="13"/>
      <c r="E81" s="13"/>
      <c r="F81" s="24"/>
      <c r="G81" s="25"/>
      <c r="H81" s="25"/>
      <c r="I81" s="25"/>
      <c r="J81" s="28"/>
    </row>
    <row r="82" spans="3:10" s="22" customFormat="1" ht="12.75">
      <c r="C82" s="23"/>
      <c r="D82" s="13"/>
      <c r="E82" s="13"/>
      <c r="F82" s="24"/>
      <c r="G82" s="25"/>
      <c r="H82" s="25"/>
      <c r="I82" s="25"/>
      <c r="J82" s="28"/>
    </row>
    <row r="83" spans="3:10" s="22" customFormat="1" ht="12.75">
      <c r="C83" s="23"/>
      <c r="D83" s="13"/>
      <c r="E83" s="13"/>
      <c r="F83" s="24"/>
      <c r="G83" s="25"/>
      <c r="H83" s="25"/>
      <c r="I83" s="25"/>
      <c r="J83" s="28"/>
    </row>
    <row r="84" spans="3:10" s="22" customFormat="1" ht="12.75">
      <c r="C84" s="23"/>
      <c r="D84" s="13"/>
      <c r="E84" s="13"/>
      <c r="F84" s="24"/>
      <c r="G84" s="25"/>
      <c r="H84" s="25"/>
      <c r="I84" s="25"/>
      <c r="J84" s="28"/>
    </row>
    <row r="85" spans="3:10" s="22" customFormat="1" ht="12.75">
      <c r="C85" s="23"/>
      <c r="D85" s="13"/>
      <c r="E85" s="13"/>
      <c r="F85" s="24"/>
      <c r="G85" s="25"/>
      <c r="H85" s="25"/>
      <c r="I85" s="25"/>
      <c r="J85" s="28"/>
    </row>
    <row r="86" spans="3:10" s="22" customFormat="1" ht="12.75">
      <c r="C86" s="23"/>
      <c r="D86" s="13"/>
      <c r="E86" s="13"/>
      <c r="F86" s="24"/>
      <c r="G86" s="25"/>
      <c r="H86" s="25"/>
      <c r="I86" s="25"/>
      <c r="J86" s="28"/>
    </row>
    <row r="87" spans="3:10" s="22" customFormat="1" ht="12.75">
      <c r="C87" s="23"/>
      <c r="D87" s="13"/>
      <c r="E87" s="13"/>
      <c r="F87" s="24"/>
      <c r="G87" s="25"/>
      <c r="H87" s="25"/>
      <c r="I87" s="25"/>
      <c r="J87" s="28"/>
    </row>
    <row r="88" spans="3:10" s="22" customFormat="1" ht="12.75">
      <c r="C88" s="23"/>
      <c r="D88" s="13"/>
      <c r="E88" s="13"/>
      <c r="F88" s="24"/>
      <c r="G88" s="25"/>
      <c r="H88" s="25"/>
      <c r="I88" s="25"/>
      <c r="J88" s="28"/>
    </row>
    <row r="89" spans="3:10" s="22" customFormat="1" ht="12.75">
      <c r="C89" s="23"/>
      <c r="D89" s="13"/>
      <c r="E89" s="13"/>
      <c r="F89" s="24"/>
      <c r="G89" s="25"/>
      <c r="H89" s="25"/>
      <c r="I89" s="25"/>
      <c r="J89" s="28"/>
    </row>
    <row r="90" spans="3:10" s="22" customFormat="1" ht="12.75">
      <c r="C90" s="23"/>
      <c r="D90" s="13"/>
      <c r="E90" s="13"/>
      <c r="F90" s="24"/>
      <c r="G90" s="25"/>
      <c r="H90" s="25"/>
      <c r="I90" s="25"/>
      <c r="J90" s="28"/>
    </row>
    <row r="91" spans="3:10" s="22" customFormat="1" ht="12.75">
      <c r="C91" s="23"/>
      <c r="D91" s="13"/>
      <c r="E91" s="13"/>
      <c r="F91" s="24"/>
      <c r="G91" s="25"/>
      <c r="H91" s="25"/>
      <c r="I91" s="25"/>
      <c r="J91" s="28"/>
    </row>
    <row r="92" spans="3:10" s="22" customFormat="1" ht="12.75">
      <c r="C92" s="23"/>
      <c r="D92" s="13"/>
      <c r="E92" s="13"/>
      <c r="F92" s="24"/>
      <c r="G92" s="25"/>
      <c r="H92" s="25"/>
      <c r="I92" s="25"/>
      <c r="J92" s="28"/>
    </row>
    <row r="93" spans="3:10" s="22" customFormat="1" ht="12.75">
      <c r="C93" s="23"/>
      <c r="D93" s="13"/>
      <c r="E93" s="13"/>
      <c r="F93" s="24"/>
      <c r="G93" s="25"/>
      <c r="H93" s="25"/>
      <c r="I93" s="25"/>
      <c r="J93" s="28"/>
    </row>
    <row r="94" spans="3:10" s="22" customFormat="1" ht="12.75">
      <c r="C94" s="23"/>
      <c r="D94" s="13"/>
      <c r="E94" s="13"/>
      <c r="F94" s="24"/>
      <c r="G94" s="25"/>
      <c r="H94" s="25"/>
      <c r="I94" s="25"/>
      <c r="J94" s="28"/>
    </row>
    <row r="95" spans="3:10" s="22" customFormat="1" ht="12.75">
      <c r="C95" s="23"/>
      <c r="D95" s="13"/>
      <c r="E95" s="13"/>
      <c r="F95" s="24"/>
      <c r="G95" s="25"/>
      <c r="H95" s="25"/>
      <c r="I95" s="25"/>
      <c r="J95" s="28"/>
    </row>
    <row r="96" spans="3:10" s="22" customFormat="1" ht="12.75">
      <c r="C96" s="23"/>
      <c r="D96" s="13"/>
      <c r="E96" s="13"/>
      <c r="F96" s="24"/>
      <c r="G96" s="25"/>
      <c r="H96" s="25"/>
      <c r="I96" s="25"/>
      <c r="J96" s="28"/>
    </row>
    <row r="97" spans="3:10" s="22" customFormat="1" ht="12.75">
      <c r="C97" s="23"/>
      <c r="D97" s="13"/>
      <c r="E97" s="13"/>
      <c r="F97" s="24"/>
      <c r="G97" s="25"/>
      <c r="H97" s="25"/>
      <c r="I97" s="25"/>
      <c r="J97" s="28"/>
    </row>
    <row r="98" spans="3:10" s="22" customFormat="1" ht="12.75">
      <c r="C98" s="23"/>
      <c r="D98" s="13"/>
      <c r="E98" s="13"/>
      <c r="F98" s="24"/>
      <c r="G98" s="25"/>
      <c r="H98" s="25"/>
      <c r="I98" s="25"/>
      <c r="J98" s="28"/>
    </row>
    <row r="99" spans="3:10" s="22" customFormat="1" ht="12.75">
      <c r="C99" s="23"/>
      <c r="D99" s="13"/>
      <c r="E99" s="13"/>
      <c r="F99" s="24"/>
      <c r="G99" s="25"/>
      <c r="H99" s="25"/>
      <c r="I99" s="25"/>
      <c r="J99" s="28"/>
    </row>
    <row r="100" spans="3:10" s="22" customFormat="1" ht="12.75">
      <c r="C100" s="23"/>
      <c r="D100" s="13"/>
      <c r="E100" s="13"/>
      <c r="F100" s="24"/>
      <c r="G100" s="25"/>
      <c r="H100" s="25"/>
      <c r="I100" s="25"/>
      <c r="J100" s="28"/>
    </row>
    <row r="101" spans="3:10" s="22" customFormat="1" ht="12.75">
      <c r="C101" s="23"/>
      <c r="D101" s="13"/>
      <c r="E101" s="13"/>
      <c r="F101" s="24"/>
      <c r="G101" s="25"/>
      <c r="H101" s="25"/>
      <c r="I101" s="25"/>
      <c r="J101" s="28"/>
    </row>
    <row r="102" spans="3:10" s="22" customFormat="1" ht="12.75">
      <c r="C102" s="23"/>
      <c r="D102" s="13"/>
      <c r="E102" s="13"/>
      <c r="F102" s="24"/>
      <c r="G102" s="25"/>
      <c r="H102" s="25"/>
      <c r="I102" s="25"/>
      <c r="J102" s="28"/>
    </row>
    <row r="103" spans="3:10" s="22" customFormat="1" ht="12.75">
      <c r="C103" s="23"/>
      <c r="D103" s="13"/>
      <c r="E103" s="13"/>
      <c r="F103" s="24"/>
      <c r="G103" s="25"/>
      <c r="H103" s="25"/>
      <c r="I103" s="25"/>
      <c r="J103" s="28"/>
    </row>
    <row r="104" spans="3:10" s="22" customFormat="1" ht="12.75">
      <c r="C104" s="23"/>
      <c r="D104" s="13"/>
      <c r="E104" s="13"/>
      <c r="F104" s="24"/>
      <c r="G104" s="25"/>
      <c r="H104" s="25"/>
      <c r="I104" s="25"/>
      <c r="J104" s="28"/>
    </row>
    <row r="105" spans="3:10" s="22" customFormat="1" ht="12.75">
      <c r="C105" s="23"/>
      <c r="D105" s="13"/>
      <c r="E105" s="13"/>
      <c r="F105" s="24"/>
      <c r="G105" s="25"/>
      <c r="H105" s="25"/>
      <c r="I105" s="25"/>
      <c r="J105" s="28"/>
    </row>
    <row r="106" spans="3:10" s="22" customFormat="1" ht="12.75">
      <c r="C106" s="23"/>
      <c r="D106" s="13"/>
      <c r="E106" s="13"/>
      <c r="F106" s="24"/>
      <c r="G106" s="25"/>
      <c r="H106" s="25"/>
      <c r="I106" s="25"/>
      <c r="J106" s="28"/>
    </row>
    <row r="107" spans="3:10" s="22" customFormat="1" ht="12.75">
      <c r="C107" s="23"/>
      <c r="D107" s="13"/>
      <c r="E107" s="13"/>
      <c r="F107" s="24"/>
      <c r="G107" s="25"/>
      <c r="H107" s="25"/>
      <c r="I107" s="25"/>
      <c r="J107" s="28"/>
    </row>
    <row r="108" spans="3:10" s="22" customFormat="1" ht="12.75">
      <c r="C108" s="23"/>
      <c r="D108" s="13"/>
      <c r="E108" s="13"/>
      <c r="F108" s="24"/>
      <c r="G108" s="25"/>
      <c r="H108" s="25"/>
      <c r="I108" s="25"/>
      <c r="J108" s="28"/>
    </row>
    <row r="109" spans="3:10" s="22" customFormat="1" ht="12.75">
      <c r="C109" s="23"/>
      <c r="D109" s="13"/>
      <c r="E109" s="13"/>
      <c r="F109" s="24"/>
      <c r="G109" s="25"/>
      <c r="H109" s="25"/>
      <c r="I109" s="25"/>
      <c r="J109" s="28"/>
    </row>
    <row r="110" spans="3:10" s="22" customFormat="1" ht="12.75">
      <c r="C110" s="23"/>
      <c r="D110" s="13"/>
      <c r="E110" s="13"/>
      <c r="F110" s="24"/>
      <c r="G110" s="25"/>
      <c r="H110" s="25"/>
      <c r="I110" s="25"/>
      <c r="J110" s="28"/>
    </row>
    <row r="111" spans="3:10" s="22" customFormat="1" ht="12.75">
      <c r="C111" s="23"/>
      <c r="D111" s="13"/>
      <c r="E111" s="13"/>
      <c r="F111" s="24"/>
      <c r="G111" s="25"/>
      <c r="H111" s="25"/>
      <c r="I111" s="25"/>
      <c r="J111" s="28"/>
    </row>
    <row r="112" spans="3:10" s="22" customFormat="1" ht="12.75">
      <c r="C112" s="23"/>
      <c r="D112" s="13"/>
      <c r="E112" s="13"/>
      <c r="F112" s="24"/>
      <c r="G112" s="25"/>
      <c r="H112" s="25"/>
      <c r="I112" s="25"/>
      <c r="J112" s="28"/>
    </row>
    <row r="113" spans="3:10" s="22" customFormat="1" ht="12.75">
      <c r="C113" s="23"/>
      <c r="D113" s="13"/>
      <c r="E113" s="13"/>
      <c r="F113" s="24"/>
      <c r="G113" s="25"/>
      <c r="H113" s="25"/>
      <c r="I113" s="25"/>
      <c r="J113" s="28"/>
    </row>
    <row r="114" spans="3:10" s="22" customFormat="1" ht="12.75">
      <c r="C114" s="23"/>
      <c r="D114" s="13"/>
      <c r="E114" s="13"/>
      <c r="F114" s="24"/>
      <c r="G114" s="25"/>
      <c r="H114" s="25"/>
      <c r="I114" s="25"/>
      <c r="J114" s="28"/>
    </row>
    <row r="115" spans="3:10" s="22" customFormat="1" ht="12.75">
      <c r="C115" s="23"/>
      <c r="D115" s="13"/>
      <c r="E115" s="13"/>
      <c r="F115" s="24"/>
      <c r="G115" s="25"/>
      <c r="H115" s="25"/>
      <c r="I115" s="25"/>
      <c r="J115" s="28"/>
    </row>
    <row r="116" spans="3:10" s="22" customFormat="1" ht="12.75">
      <c r="C116" s="23"/>
      <c r="D116" s="13"/>
      <c r="E116" s="13"/>
      <c r="F116" s="24"/>
      <c r="G116" s="25"/>
      <c r="H116" s="25"/>
      <c r="I116" s="25"/>
      <c r="J116" s="28"/>
    </row>
    <row r="117" spans="3:10" s="22" customFormat="1" ht="12.75">
      <c r="C117" s="23"/>
      <c r="D117" s="13"/>
      <c r="E117" s="13"/>
      <c r="F117" s="24"/>
      <c r="G117" s="25"/>
      <c r="H117" s="25"/>
      <c r="I117" s="25"/>
      <c r="J117" s="28"/>
    </row>
    <row r="118" spans="3:10" s="22" customFormat="1" ht="12.75">
      <c r="C118" s="23"/>
      <c r="D118" s="13"/>
      <c r="E118" s="13"/>
      <c r="F118" s="24"/>
      <c r="G118" s="25"/>
      <c r="H118" s="25"/>
      <c r="I118" s="25"/>
      <c r="J118" s="28"/>
    </row>
    <row r="119" spans="3:10" s="22" customFormat="1" ht="12.75">
      <c r="C119" s="23"/>
      <c r="D119" s="13"/>
      <c r="E119" s="13"/>
      <c r="F119" s="24"/>
      <c r="G119" s="25"/>
      <c r="H119" s="25"/>
      <c r="I119" s="25"/>
      <c r="J119" s="28"/>
    </row>
    <row r="120" spans="3:10" s="22" customFormat="1" ht="12.75">
      <c r="C120" s="23"/>
      <c r="D120" s="13"/>
      <c r="E120" s="13"/>
      <c r="F120" s="24"/>
      <c r="G120" s="25"/>
      <c r="H120" s="25"/>
      <c r="I120" s="25"/>
      <c r="J120" s="28"/>
    </row>
    <row r="121" spans="3:10" s="22" customFormat="1" ht="12.75">
      <c r="C121" s="23"/>
      <c r="D121" s="13"/>
      <c r="E121" s="13"/>
      <c r="F121" s="24"/>
      <c r="G121" s="25"/>
      <c r="H121" s="25"/>
      <c r="I121" s="25"/>
      <c r="J121" s="28"/>
    </row>
    <row r="122" spans="3:10" s="22" customFormat="1" ht="12.75">
      <c r="C122" s="23"/>
      <c r="D122" s="13"/>
      <c r="E122" s="13"/>
      <c r="F122" s="24"/>
      <c r="G122" s="25"/>
      <c r="H122" s="25"/>
      <c r="I122" s="25"/>
      <c r="J122" s="28"/>
    </row>
    <row r="123" spans="3:10" s="22" customFormat="1" ht="12.75">
      <c r="C123" s="23"/>
      <c r="D123" s="13"/>
      <c r="E123" s="13"/>
      <c r="F123" s="24"/>
      <c r="G123" s="25"/>
      <c r="H123" s="25"/>
      <c r="I123" s="25"/>
      <c r="J123" s="28"/>
    </row>
    <row r="124" spans="3:10" s="22" customFormat="1" ht="12.75">
      <c r="C124" s="23"/>
      <c r="D124" s="13"/>
      <c r="E124" s="13"/>
      <c r="F124" s="24"/>
      <c r="G124" s="25"/>
      <c r="H124" s="25"/>
      <c r="I124" s="25"/>
      <c r="J124" s="28"/>
    </row>
    <row r="125" spans="3:10" s="22" customFormat="1" ht="12.75">
      <c r="C125" s="23"/>
      <c r="D125" s="13"/>
      <c r="E125" s="13"/>
      <c r="F125" s="24"/>
      <c r="G125" s="25"/>
      <c r="H125" s="25"/>
      <c r="I125" s="25"/>
      <c r="J125" s="28"/>
    </row>
    <row r="126" spans="3:10" s="22" customFormat="1" ht="12.75">
      <c r="C126" s="23"/>
      <c r="D126" s="13"/>
      <c r="E126" s="13"/>
      <c r="F126" s="24"/>
      <c r="G126" s="25"/>
      <c r="H126" s="25"/>
      <c r="I126" s="25"/>
      <c r="J126" s="28"/>
    </row>
    <row r="127" spans="3:10" s="22" customFormat="1" ht="12.75">
      <c r="C127" s="23"/>
      <c r="D127" s="13"/>
      <c r="E127" s="13"/>
      <c r="F127" s="24"/>
      <c r="G127" s="25"/>
      <c r="H127" s="25"/>
      <c r="I127" s="25"/>
      <c r="J127" s="28"/>
    </row>
    <row r="128" spans="3:10" s="22" customFormat="1" ht="12.75">
      <c r="C128" s="23"/>
      <c r="D128" s="13"/>
      <c r="E128" s="13"/>
      <c r="F128" s="24"/>
      <c r="G128" s="25"/>
      <c r="H128" s="25"/>
      <c r="I128" s="25"/>
      <c r="J128" s="28"/>
    </row>
    <row r="129" spans="3:10" s="22" customFormat="1" ht="12.75">
      <c r="C129" s="23"/>
      <c r="D129" s="13"/>
      <c r="E129" s="13"/>
      <c r="F129" s="24"/>
      <c r="G129" s="25"/>
      <c r="H129" s="25"/>
      <c r="I129" s="25"/>
      <c r="J129" s="28"/>
    </row>
    <row r="130" spans="3:10" s="22" customFormat="1" ht="12.75">
      <c r="C130" s="23"/>
      <c r="D130" s="13"/>
      <c r="E130" s="13"/>
      <c r="F130" s="24"/>
      <c r="G130" s="25"/>
      <c r="H130" s="25"/>
      <c r="I130" s="25"/>
      <c r="J130" s="28"/>
    </row>
    <row r="131" spans="3:10" s="22" customFormat="1" ht="12.75">
      <c r="C131" s="23"/>
      <c r="D131" s="13"/>
      <c r="E131" s="13"/>
      <c r="F131" s="24"/>
      <c r="G131" s="25"/>
      <c r="H131" s="25"/>
      <c r="I131" s="25"/>
      <c r="J131" s="28"/>
    </row>
    <row r="132" spans="3:10" s="22" customFormat="1" ht="12.75">
      <c r="C132" s="23"/>
      <c r="D132" s="13"/>
      <c r="E132" s="13"/>
      <c r="F132" s="24"/>
      <c r="G132" s="25"/>
      <c r="H132" s="25"/>
      <c r="I132" s="25"/>
      <c r="J132" s="28"/>
    </row>
    <row r="133" spans="3:10" s="22" customFormat="1" ht="12.75">
      <c r="C133" s="23"/>
      <c r="D133" s="13"/>
      <c r="E133" s="13"/>
      <c r="F133" s="24"/>
      <c r="G133" s="25"/>
      <c r="H133" s="25"/>
      <c r="I133" s="25"/>
      <c r="J133" s="28"/>
    </row>
    <row r="134" spans="3:10" s="22" customFormat="1" ht="12.75">
      <c r="C134" s="23"/>
      <c r="D134" s="13"/>
      <c r="E134" s="13"/>
      <c r="F134" s="24"/>
      <c r="G134" s="25"/>
      <c r="H134" s="25"/>
      <c r="I134" s="25"/>
      <c r="J134" s="28"/>
    </row>
    <row r="135" spans="3:10" s="22" customFormat="1" ht="12.75">
      <c r="C135" s="23"/>
      <c r="D135" s="13"/>
      <c r="E135" s="13"/>
      <c r="F135" s="24"/>
      <c r="G135" s="25"/>
      <c r="H135" s="25"/>
      <c r="I135" s="25"/>
      <c r="J135" s="28"/>
    </row>
    <row r="136" spans="3:10" s="22" customFormat="1" ht="12.75">
      <c r="C136" s="23"/>
      <c r="D136" s="13"/>
      <c r="E136" s="13"/>
      <c r="F136" s="24"/>
      <c r="G136" s="25"/>
      <c r="H136" s="25"/>
      <c r="I136" s="25"/>
      <c r="J136" s="28"/>
    </row>
    <row r="137" spans="3:10" s="22" customFormat="1" ht="12.75">
      <c r="C137" s="23"/>
      <c r="D137" s="13"/>
      <c r="E137" s="13"/>
      <c r="F137" s="24"/>
      <c r="G137" s="25"/>
      <c r="H137" s="25"/>
      <c r="I137" s="25"/>
      <c r="J137" s="28"/>
    </row>
    <row r="138" spans="3:10" s="22" customFormat="1" ht="12.75">
      <c r="C138" s="23"/>
      <c r="D138" s="13"/>
      <c r="E138" s="13"/>
      <c r="F138" s="24"/>
      <c r="G138" s="25"/>
      <c r="H138" s="25"/>
      <c r="I138" s="25"/>
      <c r="J138" s="28"/>
    </row>
    <row r="139" spans="3:10" s="22" customFormat="1" ht="12.75">
      <c r="C139" s="23"/>
      <c r="D139" s="13"/>
      <c r="E139" s="13"/>
      <c r="F139" s="24"/>
      <c r="G139" s="25"/>
      <c r="H139" s="25"/>
      <c r="I139" s="25"/>
      <c r="J139" s="28"/>
    </row>
    <row r="140" spans="3:10" s="22" customFormat="1" ht="12.75">
      <c r="C140" s="23"/>
      <c r="D140" s="13"/>
      <c r="E140" s="13"/>
      <c r="F140" s="24"/>
      <c r="G140" s="25"/>
      <c r="H140" s="25"/>
      <c r="I140" s="25"/>
      <c r="J140" s="28"/>
    </row>
    <row r="141" spans="3:10" s="22" customFormat="1" ht="12.75">
      <c r="C141" s="23"/>
      <c r="D141" s="13"/>
      <c r="E141" s="13"/>
      <c r="F141" s="24"/>
      <c r="G141" s="25"/>
      <c r="H141" s="25"/>
      <c r="I141" s="25"/>
      <c r="J141" s="28"/>
    </row>
    <row r="142" spans="3:10" s="22" customFormat="1" ht="12.75">
      <c r="C142" s="23"/>
      <c r="D142" s="13"/>
      <c r="E142" s="13"/>
      <c r="F142" s="24"/>
      <c r="G142" s="25"/>
      <c r="H142" s="25"/>
      <c r="I142" s="25"/>
      <c r="J142" s="28"/>
    </row>
    <row r="143" spans="3:10" s="22" customFormat="1" ht="12.75">
      <c r="C143" s="23"/>
      <c r="D143" s="13"/>
      <c r="E143" s="13"/>
      <c r="F143" s="24"/>
      <c r="G143" s="25"/>
      <c r="H143" s="25"/>
      <c r="I143" s="25"/>
      <c r="J143" s="28"/>
    </row>
    <row r="144" spans="3:10" s="22" customFormat="1" ht="12.75">
      <c r="C144" s="23"/>
      <c r="D144" s="13"/>
      <c r="E144" s="13"/>
      <c r="F144" s="24"/>
      <c r="G144" s="25"/>
      <c r="H144" s="25"/>
      <c r="I144" s="25"/>
      <c r="J144" s="28"/>
    </row>
    <row r="145" spans="3:10" s="22" customFormat="1" ht="12.75">
      <c r="C145" s="23"/>
      <c r="D145" s="13"/>
      <c r="E145" s="13"/>
      <c r="F145" s="24"/>
      <c r="G145" s="25"/>
      <c r="H145" s="25"/>
      <c r="I145" s="25"/>
      <c r="J145" s="28"/>
    </row>
    <row r="146" spans="3:10" s="22" customFormat="1" ht="12.75">
      <c r="C146" s="23"/>
      <c r="D146" s="13"/>
      <c r="E146" s="13"/>
      <c r="F146" s="24"/>
      <c r="G146" s="25"/>
      <c r="H146" s="25"/>
      <c r="I146" s="25"/>
      <c r="J146" s="28"/>
    </row>
    <row r="147" spans="3:10" s="22" customFormat="1" ht="12.75">
      <c r="C147" s="23"/>
      <c r="D147" s="13"/>
      <c r="E147" s="13"/>
      <c r="F147" s="24"/>
      <c r="G147" s="25"/>
      <c r="H147" s="25"/>
      <c r="I147" s="25"/>
      <c r="J147" s="28"/>
    </row>
    <row r="148" spans="3:10" s="22" customFormat="1" ht="12.75">
      <c r="C148" s="23"/>
      <c r="D148" s="13"/>
      <c r="E148" s="13"/>
      <c r="F148" s="24"/>
      <c r="G148" s="25"/>
      <c r="H148" s="25"/>
      <c r="I148" s="25"/>
      <c r="J148" s="28"/>
    </row>
    <row r="149" spans="3:10" s="22" customFormat="1" ht="12.75">
      <c r="C149" s="23"/>
      <c r="D149" s="13"/>
      <c r="E149" s="13"/>
      <c r="F149" s="24"/>
      <c r="G149" s="25"/>
      <c r="H149" s="25"/>
      <c r="I149" s="25"/>
      <c r="J149" s="28"/>
    </row>
    <row r="150" spans="3:10" s="22" customFormat="1" ht="12.75">
      <c r="C150" s="23"/>
      <c r="D150" s="13"/>
      <c r="E150" s="13"/>
      <c r="F150" s="24"/>
      <c r="G150" s="25"/>
      <c r="H150" s="25"/>
      <c r="I150" s="25"/>
      <c r="J150" s="28"/>
    </row>
    <row r="151" spans="3:10" s="22" customFormat="1" ht="12.75">
      <c r="C151" s="23"/>
      <c r="D151" s="13"/>
      <c r="E151" s="13"/>
      <c r="F151" s="24"/>
      <c r="G151" s="25"/>
      <c r="H151" s="25"/>
      <c r="I151" s="25"/>
      <c r="J151" s="28"/>
    </row>
    <row r="152" spans="3:10" s="22" customFormat="1" ht="12.75">
      <c r="C152" s="23"/>
      <c r="D152" s="13"/>
      <c r="E152" s="13"/>
      <c r="F152" s="24"/>
      <c r="G152" s="25"/>
      <c r="H152" s="25"/>
      <c r="I152" s="25"/>
      <c r="J152" s="28"/>
    </row>
    <row r="153" spans="3:10" s="22" customFormat="1" ht="12.75">
      <c r="C153" s="23"/>
      <c r="D153" s="13"/>
      <c r="E153" s="13"/>
      <c r="F153" s="24"/>
      <c r="G153" s="25"/>
      <c r="H153" s="25"/>
      <c r="I153" s="25"/>
      <c r="J153" s="28"/>
    </row>
    <row r="154" spans="3:10" s="22" customFormat="1" ht="12.75">
      <c r="C154" s="23"/>
      <c r="D154" s="13"/>
      <c r="E154" s="13"/>
      <c r="F154" s="24"/>
      <c r="G154" s="25"/>
      <c r="H154" s="25"/>
      <c r="I154" s="25"/>
      <c r="J154" s="28"/>
    </row>
    <row r="155" spans="3:10" s="22" customFormat="1" ht="12.75">
      <c r="C155" s="23"/>
      <c r="D155" s="13"/>
      <c r="E155" s="13"/>
      <c r="F155" s="24"/>
      <c r="G155" s="25"/>
      <c r="H155" s="25"/>
      <c r="I155" s="25"/>
      <c r="J155" s="28"/>
    </row>
    <row r="156" spans="3:10" s="22" customFormat="1" ht="12.75">
      <c r="C156" s="23"/>
      <c r="D156" s="13"/>
      <c r="E156" s="13"/>
      <c r="F156" s="24"/>
      <c r="G156" s="25"/>
      <c r="H156" s="25"/>
      <c r="I156" s="25"/>
      <c r="J156" s="28"/>
    </row>
    <row r="157" spans="3:10" s="22" customFormat="1" ht="12.75">
      <c r="C157" s="23"/>
      <c r="D157" s="13"/>
      <c r="E157" s="13"/>
      <c r="F157" s="24"/>
      <c r="G157" s="25"/>
      <c r="H157" s="25"/>
      <c r="I157" s="25"/>
      <c r="J157" s="28"/>
    </row>
    <row r="158" spans="3:10" s="22" customFormat="1" ht="12.75">
      <c r="C158" s="23"/>
      <c r="D158" s="13"/>
      <c r="E158" s="13"/>
      <c r="F158" s="24"/>
      <c r="G158" s="25"/>
      <c r="H158" s="25"/>
      <c r="I158" s="25"/>
      <c r="J158" s="28"/>
    </row>
    <row r="159" spans="3:10" s="22" customFormat="1" ht="12.75">
      <c r="C159" s="23"/>
      <c r="D159" s="13"/>
      <c r="E159" s="13"/>
      <c r="F159" s="24"/>
      <c r="G159" s="25"/>
      <c r="H159" s="25"/>
      <c r="I159" s="25"/>
      <c r="J159" s="28"/>
    </row>
    <row r="160" spans="3:10" s="22" customFormat="1" ht="12.75">
      <c r="C160" s="23"/>
      <c r="D160" s="13"/>
      <c r="E160" s="13"/>
      <c r="F160" s="24"/>
      <c r="G160" s="25"/>
      <c r="H160" s="25"/>
      <c r="I160" s="25"/>
      <c r="J160" s="28"/>
    </row>
    <row r="161" spans="3:10" s="22" customFormat="1" ht="12.75">
      <c r="C161" s="23"/>
      <c r="D161" s="13"/>
      <c r="E161" s="13"/>
      <c r="F161" s="24"/>
      <c r="G161" s="25"/>
      <c r="H161" s="25"/>
      <c r="I161" s="25"/>
      <c r="J161" s="28"/>
    </row>
    <row r="162" spans="3:10" s="22" customFormat="1" ht="12.75">
      <c r="C162" s="23"/>
      <c r="D162" s="13"/>
      <c r="E162" s="13"/>
      <c r="F162" s="24"/>
      <c r="G162" s="25"/>
      <c r="H162" s="25"/>
      <c r="I162" s="25"/>
      <c r="J162" s="28"/>
    </row>
    <row r="163" spans="3:10" s="22" customFormat="1" ht="12.75">
      <c r="C163" s="23"/>
      <c r="D163" s="13"/>
      <c r="E163" s="13"/>
      <c r="F163" s="24"/>
      <c r="G163" s="25"/>
      <c r="H163" s="25"/>
      <c r="I163" s="25"/>
      <c r="J163" s="28"/>
    </row>
    <row r="164" spans="3:10" s="22" customFormat="1" ht="12.75">
      <c r="C164" s="23"/>
      <c r="D164" s="13"/>
      <c r="E164" s="13"/>
      <c r="F164" s="24"/>
      <c r="G164" s="25"/>
      <c r="H164" s="25"/>
      <c r="I164" s="25"/>
      <c r="J164" s="28"/>
    </row>
    <row r="165" spans="3:10" s="22" customFormat="1" ht="12.75">
      <c r="C165" s="23"/>
      <c r="D165" s="13"/>
      <c r="E165" s="13"/>
      <c r="F165" s="24"/>
      <c r="G165" s="25"/>
      <c r="H165" s="25"/>
      <c r="I165" s="25"/>
      <c r="J165" s="28"/>
    </row>
    <row r="166" spans="3:10" s="22" customFormat="1" ht="12.75">
      <c r="C166" s="23"/>
      <c r="D166" s="13"/>
      <c r="E166" s="13"/>
      <c r="F166" s="24"/>
      <c r="G166" s="25"/>
      <c r="H166" s="25"/>
      <c r="I166" s="25"/>
      <c r="J166" s="28"/>
    </row>
    <row r="167" spans="3:10" s="22" customFormat="1" ht="12.75">
      <c r="C167" s="23"/>
      <c r="D167" s="13"/>
      <c r="E167" s="13"/>
      <c r="F167" s="24"/>
      <c r="G167" s="25"/>
      <c r="H167" s="25"/>
      <c r="I167" s="25"/>
      <c r="J167" s="28"/>
    </row>
    <row r="168" spans="3:10" s="22" customFormat="1" ht="12.75">
      <c r="C168" s="23"/>
      <c r="D168" s="13"/>
      <c r="E168" s="13"/>
      <c r="F168" s="24"/>
      <c r="G168" s="25"/>
      <c r="H168" s="25"/>
      <c r="I168" s="25"/>
      <c r="J168" s="28"/>
    </row>
    <row r="169" spans="3:10" s="22" customFormat="1" ht="12.75">
      <c r="C169" s="23"/>
      <c r="D169" s="13"/>
      <c r="E169" s="13"/>
      <c r="F169" s="24"/>
      <c r="G169" s="25"/>
      <c r="H169" s="25"/>
      <c r="I169" s="25"/>
      <c r="J169" s="28"/>
    </row>
    <row r="170" spans="3:10" s="22" customFormat="1" ht="12.75">
      <c r="C170" s="23"/>
      <c r="D170" s="13"/>
      <c r="E170" s="13"/>
      <c r="F170" s="24"/>
      <c r="G170" s="25"/>
      <c r="H170" s="25"/>
      <c r="I170" s="25"/>
      <c r="J170" s="28"/>
    </row>
    <row r="171" spans="3:10" s="22" customFormat="1" ht="12.75">
      <c r="C171" s="23"/>
      <c r="D171" s="13"/>
      <c r="E171" s="13"/>
      <c r="F171" s="24"/>
      <c r="G171" s="25"/>
      <c r="H171" s="25"/>
      <c r="I171" s="25"/>
      <c r="J171" s="28"/>
    </row>
    <row r="172" spans="3:10" s="22" customFormat="1" ht="12.75">
      <c r="C172" s="23"/>
      <c r="D172" s="13"/>
      <c r="E172" s="13"/>
      <c r="F172" s="24"/>
      <c r="G172" s="25"/>
      <c r="H172" s="25"/>
      <c r="I172" s="25"/>
      <c r="J172" s="28"/>
    </row>
    <row r="173" spans="3:10" s="22" customFormat="1" ht="12.75">
      <c r="C173" s="23"/>
      <c r="D173" s="13"/>
      <c r="E173" s="13"/>
      <c r="F173" s="24"/>
      <c r="G173" s="25"/>
      <c r="H173" s="25"/>
      <c r="I173" s="25"/>
      <c r="J173" s="28"/>
    </row>
    <row r="174" spans="3:10" s="22" customFormat="1" ht="12.75">
      <c r="C174" s="23"/>
      <c r="D174" s="13"/>
      <c r="E174" s="13"/>
      <c r="F174" s="24"/>
      <c r="G174" s="25"/>
      <c r="H174" s="25"/>
      <c r="I174" s="25"/>
      <c r="J174" s="28"/>
    </row>
    <row r="175" spans="3:10" s="22" customFormat="1" ht="12.75">
      <c r="C175" s="23"/>
      <c r="D175" s="13"/>
      <c r="E175" s="13"/>
      <c r="F175" s="24"/>
      <c r="G175" s="25"/>
      <c r="H175" s="25"/>
      <c r="I175" s="25"/>
      <c r="J175" s="28"/>
    </row>
    <row r="176" spans="3:10" s="22" customFormat="1" ht="12.75">
      <c r="C176" s="23"/>
      <c r="D176" s="13"/>
      <c r="E176" s="13"/>
      <c r="F176" s="24"/>
      <c r="G176" s="25"/>
      <c r="H176" s="25"/>
      <c r="I176" s="25"/>
      <c r="J176" s="28"/>
    </row>
    <row r="177" spans="3:10" s="22" customFormat="1" ht="12.75">
      <c r="C177" s="23"/>
      <c r="D177" s="13"/>
      <c r="E177" s="13"/>
      <c r="F177" s="24"/>
      <c r="G177" s="25"/>
      <c r="H177" s="25"/>
      <c r="I177" s="25"/>
      <c r="J177" s="28"/>
    </row>
    <row r="178" spans="3:10" s="22" customFormat="1" ht="12.75">
      <c r="C178" s="23"/>
      <c r="D178" s="13"/>
      <c r="E178" s="13"/>
      <c r="F178" s="24"/>
      <c r="G178" s="25"/>
      <c r="H178" s="25"/>
      <c r="I178" s="25"/>
      <c r="J178" s="28"/>
    </row>
    <row r="179" spans="3:10" s="22" customFormat="1" ht="12.75">
      <c r="C179" s="23"/>
      <c r="D179" s="13"/>
      <c r="E179" s="13"/>
      <c r="F179" s="24"/>
      <c r="G179" s="25"/>
      <c r="H179" s="25"/>
      <c r="I179" s="25"/>
      <c r="J179" s="28"/>
    </row>
    <row r="180" spans="3:10" s="22" customFormat="1" ht="12.75">
      <c r="C180" s="23"/>
      <c r="D180" s="13"/>
      <c r="E180" s="13"/>
      <c r="F180" s="24"/>
      <c r="G180" s="25"/>
      <c r="H180" s="25"/>
      <c r="I180" s="25"/>
      <c r="J180" s="28"/>
    </row>
    <row r="181" spans="3:10" s="22" customFormat="1" ht="12.75">
      <c r="C181" s="23"/>
      <c r="D181" s="13"/>
      <c r="E181" s="13"/>
      <c r="F181" s="24"/>
      <c r="G181" s="25"/>
      <c r="H181" s="25"/>
      <c r="I181" s="25"/>
      <c r="J181" s="28"/>
    </row>
    <row r="182" spans="3:10" s="22" customFormat="1" ht="12.75">
      <c r="C182" s="23"/>
      <c r="D182" s="13"/>
      <c r="E182" s="13"/>
      <c r="F182" s="24"/>
      <c r="G182" s="25"/>
      <c r="H182" s="25"/>
      <c r="I182" s="25"/>
      <c r="J182" s="28"/>
    </row>
    <row r="183" spans="3:10" s="22" customFormat="1" ht="12.75">
      <c r="C183" s="23"/>
      <c r="D183" s="13"/>
      <c r="E183" s="13"/>
      <c r="F183" s="24"/>
      <c r="G183" s="25"/>
      <c r="H183" s="25"/>
      <c r="I183" s="25"/>
      <c r="J183" s="28"/>
    </row>
    <row r="184" spans="3:10" s="22" customFormat="1" ht="12.75">
      <c r="C184" s="23"/>
      <c r="D184" s="13"/>
      <c r="E184" s="13"/>
      <c r="F184" s="24"/>
      <c r="G184" s="25"/>
      <c r="H184" s="25"/>
      <c r="I184" s="25"/>
      <c r="J184" s="28"/>
    </row>
    <row r="185" spans="3:10" s="22" customFormat="1" ht="12.75">
      <c r="C185" s="23"/>
      <c r="D185" s="13"/>
      <c r="E185" s="13"/>
      <c r="F185" s="24"/>
      <c r="G185" s="25"/>
      <c r="H185" s="25"/>
      <c r="I185" s="25"/>
      <c r="J185" s="28"/>
    </row>
    <row r="186" spans="3:10" s="22" customFormat="1" ht="12.75">
      <c r="C186" s="23"/>
      <c r="D186" s="13"/>
      <c r="E186" s="13"/>
      <c r="F186" s="24"/>
      <c r="G186" s="25"/>
      <c r="H186" s="25"/>
      <c r="I186" s="25"/>
      <c r="J186" s="28"/>
    </row>
    <row r="187" spans="3:10" s="22" customFormat="1" ht="12.75">
      <c r="C187" s="23"/>
      <c r="D187" s="13"/>
      <c r="E187" s="13"/>
      <c r="F187" s="24"/>
      <c r="G187" s="25"/>
      <c r="H187" s="25"/>
      <c r="I187" s="25"/>
      <c r="J187" s="28"/>
    </row>
    <row r="188" spans="3:10" s="22" customFormat="1" ht="12.75">
      <c r="C188" s="23"/>
      <c r="D188" s="13"/>
      <c r="E188" s="13"/>
      <c r="F188" s="24"/>
      <c r="G188" s="25"/>
      <c r="H188" s="25"/>
      <c r="I188" s="25"/>
      <c r="J188" s="28"/>
    </row>
    <row r="189" spans="3:10" s="22" customFormat="1" ht="12.75">
      <c r="C189" s="23"/>
      <c r="D189" s="13"/>
      <c r="E189" s="13"/>
      <c r="F189" s="24"/>
      <c r="G189" s="25"/>
      <c r="H189" s="25"/>
      <c r="I189" s="25"/>
      <c r="J189" s="28"/>
    </row>
    <row r="190" spans="3:10" s="22" customFormat="1" ht="12.75">
      <c r="C190" s="23"/>
      <c r="D190" s="13"/>
      <c r="E190" s="13"/>
      <c r="F190" s="24"/>
      <c r="G190" s="25"/>
      <c r="H190" s="25"/>
      <c r="I190" s="25"/>
      <c r="J190" s="28"/>
    </row>
    <row r="191" spans="3:10" s="22" customFormat="1" ht="12.75">
      <c r="C191" s="23"/>
      <c r="D191" s="13"/>
      <c r="E191" s="13"/>
      <c r="F191" s="24"/>
      <c r="G191" s="25"/>
      <c r="H191" s="25"/>
      <c r="I191" s="25"/>
      <c r="J191" s="28"/>
    </row>
    <row r="192" spans="3:10" s="22" customFormat="1" ht="12.75">
      <c r="C192" s="23"/>
      <c r="D192" s="13"/>
      <c r="E192" s="13"/>
      <c r="F192" s="24"/>
      <c r="G192" s="25"/>
      <c r="H192" s="25"/>
      <c r="I192" s="25"/>
      <c r="J192" s="28"/>
    </row>
    <row r="193" spans="3:10" s="22" customFormat="1" ht="12.75">
      <c r="C193" s="23"/>
      <c r="D193" s="13"/>
      <c r="E193" s="13"/>
      <c r="F193" s="24"/>
      <c r="G193" s="25"/>
      <c r="H193" s="25"/>
      <c r="I193" s="25"/>
      <c r="J193" s="28"/>
    </row>
    <row r="194" spans="3:10" s="22" customFormat="1" ht="12.75">
      <c r="C194" s="23"/>
      <c r="D194" s="13"/>
      <c r="E194" s="13"/>
      <c r="F194" s="24"/>
      <c r="G194" s="25"/>
      <c r="H194" s="25"/>
      <c r="I194" s="25"/>
      <c r="J194" s="28"/>
    </row>
    <row r="195" spans="3:10" s="22" customFormat="1" ht="12.75">
      <c r="C195" s="23"/>
      <c r="D195" s="13"/>
      <c r="E195" s="13"/>
      <c r="F195" s="24"/>
      <c r="G195" s="25"/>
      <c r="H195" s="25"/>
      <c r="I195" s="25"/>
      <c r="J195" s="28"/>
    </row>
    <row r="196" spans="3:10" s="22" customFormat="1" ht="12.75">
      <c r="C196" s="23"/>
      <c r="D196" s="13"/>
      <c r="E196" s="13"/>
      <c r="F196" s="24"/>
      <c r="G196" s="25"/>
      <c r="H196" s="25"/>
      <c r="I196" s="25"/>
      <c r="J196" s="28"/>
    </row>
    <row r="197" spans="3:10" s="22" customFormat="1" ht="12.75">
      <c r="C197" s="23"/>
      <c r="D197" s="13"/>
      <c r="E197" s="13"/>
      <c r="F197" s="24"/>
      <c r="G197" s="25"/>
      <c r="H197" s="25"/>
      <c r="I197" s="25"/>
      <c r="J197" s="28"/>
    </row>
    <row r="198" spans="3:10" s="22" customFormat="1" ht="12.75">
      <c r="C198" s="23"/>
      <c r="D198" s="13"/>
      <c r="E198" s="13"/>
      <c r="F198" s="24"/>
      <c r="G198" s="25"/>
      <c r="H198" s="25"/>
      <c r="I198" s="25"/>
      <c r="J198" s="28"/>
    </row>
    <row r="199" spans="3:10" s="22" customFormat="1" ht="12.75">
      <c r="C199" s="23"/>
      <c r="D199" s="13"/>
      <c r="E199" s="13"/>
      <c r="F199" s="24"/>
      <c r="G199" s="25"/>
      <c r="H199" s="25"/>
      <c r="I199" s="25"/>
      <c r="J199" s="28"/>
    </row>
    <row r="200" spans="3:10" s="22" customFormat="1" ht="12.75">
      <c r="C200" s="23"/>
      <c r="D200" s="13"/>
      <c r="E200" s="13"/>
      <c r="F200" s="24"/>
      <c r="G200" s="25"/>
      <c r="H200" s="25"/>
      <c r="I200" s="25"/>
      <c r="J200" s="28"/>
    </row>
    <row r="201" spans="3:10" s="22" customFormat="1" ht="12.75">
      <c r="C201" s="23"/>
      <c r="D201" s="13"/>
      <c r="E201" s="13"/>
      <c r="F201" s="24"/>
      <c r="G201" s="25"/>
      <c r="H201" s="25"/>
      <c r="I201" s="25"/>
      <c r="J201" s="28"/>
    </row>
    <row r="202" spans="3:10" s="22" customFormat="1" ht="12.75">
      <c r="C202" s="23"/>
      <c r="D202" s="13"/>
      <c r="E202" s="13"/>
      <c r="F202" s="24"/>
      <c r="G202" s="25"/>
      <c r="H202" s="25"/>
      <c r="I202" s="25"/>
      <c r="J202" s="28"/>
    </row>
    <row r="203" spans="3:10" s="22" customFormat="1" ht="12.75">
      <c r="C203" s="23"/>
      <c r="D203" s="13"/>
      <c r="E203" s="13"/>
      <c r="F203" s="24"/>
      <c r="G203" s="25"/>
      <c r="H203" s="25"/>
      <c r="I203" s="25"/>
      <c r="J203" s="28"/>
    </row>
    <row r="204" spans="3:10" s="22" customFormat="1" ht="12.75">
      <c r="C204" s="23"/>
      <c r="D204" s="13"/>
      <c r="E204" s="13"/>
      <c r="F204" s="24"/>
      <c r="G204" s="25"/>
      <c r="H204" s="25"/>
      <c r="I204" s="25"/>
      <c r="J204" s="28"/>
    </row>
    <row r="205" spans="3:10" s="22" customFormat="1" ht="12.75">
      <c r="C205" s="23"/>
      <c r="D205" s="13"/>
      <c r="E205" s="13"/>
      <c r="F205" s="24"/>
      <c r="G205" s="25"/>
      <c r="H205" s="25"/>
      <c r="I205" s="25"/>
      <c r="J205" s="28"/>
    </row>
    <row r="206" spans="3:10" s="22" customFormat="1" ht="12.75">
      <c r="C206" s="23"/>
      <c r="D206" s="13"/>
      <c r="E206" s="13"/>
      <c r="F206" s="24"/>
      <c r="G206" s="25"/>
      <c r="H206" s="25"/>
      <c r="I206" s="25"/>
      <c r="J206" s="28"/>
    </row>
    <row r="207" spans="3:10" s="22" customFormat="1" ht="12.75">
      <c r="C207" s="23"/>
      <c r="D207" s="13"/>
      <c r="E207" s="13"/>
      <c r="F207" s="24"/>
      <c r="G207" s="25"/>
      <c r="H207" s="25"/>
      <c r="I207" s="25"/>
      <c r="J207" s="28"/>
    </row>
    <row r="208" spans="3:10" s="22" customFormat="1" ht="12.75">
      <c r="C208" s="23"/>
      <c r="D208" s="13"/>
      <c r="E208" s="13"/>
      <c r="F208" s="24"/>
      <c r="G208" s="25"/>
      <c r="H208" s="25"/>
      <c r="I208" s="25"/>
      <c r="J208" s="28"/>
    </row>
    <row r="209" spans="3:10" s="22" customFormat="1" ht="12.75">
      <c r="C209" s="23"/>
      <c r="D209" s="13"/>
      <c r="E209" s="13"/>
      <c r="F209" s="24"/>
      <c r="G209" s="25"/>
      <c r="H209" s="25"/>
      <c r="I209" s="25"/>
      <c r="J209" s="28"/>
    </row>
    <row r="210" spans="3:10" s="22" customFormat="1" ht="12.75">
      <c r="C210" s="23"/>
      <c r="D210" s="13"/>
      <c r="E210" s="13"/>
      <c r="F210" s="24"/>
      <c r="G210" s="25"/>
      <c r="H210" s="25"/>
      <c r="I210" s="25"/>
      <c r="J210" s="28"/>
    </row>
    <row r="211" spans="3:10" s="22" customFormat="1" ht="12.75">
      <c r="C211" s="23"/>
      <c r="D211" s="13"/>
      <c r="E211" s="13"/>
      <c r="F211" s="24"/>
      <c r="G211" s="25"/>
      <c r="H211" s="25"/>
      <c r="I211" s="25"/>
      <c r="J211" s="28"/>
    </row>
    <row r="212" spans="3:10" s="22" customFormat="1" ht="12.75">
      <c r="C212" s="23"/>
      <c r="D212" s="13"/>
      <c r="E212" s="13"/>
      <c r="F212" s="24"/>
      <c r="G212" s="25"/>
      <c r="H212" s="25"/>
      <c r="I212" s="25"/>
      <c r="J212" s="28"/>
    </row>
    <row r="213" spans="3:10" s="22" customFormat="1" ht="12.75">
      <c r="C213" s="23"/>
      <c r="D213" s="13"/>
      <c r="E213" s="13"/>
      <c r="F213" s="24"/>
      <c r="G213" s="25"/>
      <c r="H213" s="25"/>
      <c r="I213" s="25"/>
      <c r="J213" s="28"/>
    </row>
    <row r="214" spans="3:10" s="22" customFormat="1" ht="12.75">
      <c r="C214" s="23"/>
      <c r="D214" s="13"/>
      <c r="E214" s="13"/>
      <c r="F214" s="24"/>
      <c r="G214" s="25"/>
      <c r="H214" s="25"/>
      <c r="I214" s="25"/>
      <c r="J214" s="28"/>
    </row>
    <row r="215" spans="3:10" s="22" customFormat="1" ht="12.75">
      <c r="C215" s="23"/>
      <c r="D215" s="13"/>
      <c r="E215" s="13"/>
      <c r="F215" s="24"/>
      <c r="G215" s="25"/>
      <c r="H215" s="25"/>
      <c r="I215" s="25"/>
      <c r="J215" s="28"/>
    </row>
    <row r="216" spans="3:10" s="22" customFormat="1" ht="12.75">
      <c r="C216" s="23"/>
      <c r="D216" s="13"/>
      <c r="E216" s="13"/>
      <c r="F216" s="24"/>
      <c r="G216" s="25"/>
      <c r="H216" s="25"/>
      <c r="I216" s="25"/>
      <c r="J216" s="28"/>
    </row>
    <row r="217" spans="3:10" s="22" customFormat="1" ht="12.75">
      <c r="C217" s="23"/>
      <c r="D217" s="13"/>
      <c r="E217" s="13"/>
      <c r="F217" s="24"/>
      <c r="G217" s="25"/>
      <c r="H217" s="25"/>
      <c r="I217" s="25"/>
      <c r="J217" s="28"/>
    </row>
    <row r="218" spans="3:10" s="22" customFormat="1" ht="12.75">
      <c r="C218" s="23"/>
      <c r="D218" s="13"/>
      <c r="E218" s="13"/>
      <c r="F218" s="24"/>
      <c r="G218" s="25"/>
      <c r="H218" s="25"/>
      <c r="I218" s="25"/>
      <c r="J218" s="28"/>
    </row>
    <row r="219" spans="3:10" s="22" customFormat="1" ht="12.75">
      <c r="C219" s="23"/>
      <c r="D219" s="13"/>
      <c r="E219" s="13"/>
      <c r="F219" s="24"/>
      <c r="G219" s="25"/>
      <c r="H219" s="25"/>
      <c r="I219" s="25"/>
      <c r="J219" s="28"/>
    </row>
    <row r="220" spans="3:10" s="22" customFormat="1" ht="12.75">
      <c r="C220" s="23"/>
      <c r="D220" s="13"/>
      <c r="E220" s="13"/>
      <c r="F220" s="24"/>
      <c r="G220" s="25"/>
      <c r="H220" s="25"/>
      <c r="I220" s="25"/>
      <c r="J220" s="28"/>
    </row>
    <row r="221" spans="3:10" s="22" customFormat="1" ht="12.75">
      <c r="C221" s="23"/>
      <c r="D221" s="13"/>
      <c r="E221" s="13"/>
      <c r="F221" s="24"/>
      <c r="G221" s="25"/>
      <c r="H221" s="25"/>
      <c r="I221" s="25"/>
      <c r="J221" s="28"/>
    </row>
    <row r="222" spans="3:10" s="22" customFormat="1" ht="12.75">
      <c r="C222" s="23"/>
      <c r="D222" s="13"/>
      <c r="E222" s="13"/>
      <c r="F222" s="24"/>
      <c r="G222" s="25"/>
      <c r="H222" s="25"/>
      <c r="I222" s="25"/>
      <c r="J222" s="28"/>
    </row>
    <row r="223" spans="3:10" s="22" customFormat="1" ht="12.75">
      <c r="C223" s="23"/>
      <c r="D223" s="13"/>
      <c r="E223" s="13"/>
      <c r="F223" s="24"/>
      <c r="G223" s="25"/>
      <c r="H223" s="25"/>
      <c r="I223" s="25"/>
      <c r="J223" s="28"/>
    </row>
    <row r="224" spans="3:10" s="22" customFormat="1" ht="12.75">
      <c r="C224" s="23"/>
      <c r="D224" s="13"/>
      <c r="E224" s="13"/>
      <c r="F224" s="24"/>
      <c r="G224" s="25"/>
      <c r="H224" s="25"/>
      <c r="I224" s="25"/>
      <c r="J224" s="28"/>
    </row>
    <row r="225" spans="3:10" s="22" customFormat="1" ht="12.75">
      <c r="C225" s="23"/>
      <c r="D225" s="13"/>
      <c r="E225" s="13"/>
      <c r="F225" s="24"/>
      <c r="G225" s="25"/>
      <c r="H225" s="25"/>
      <c r="I225" s="25"/>
      <c r="J225" s="28"/>
    </row>
    <row r="226" spans="3:10" s="22" customFormat="1" ht="12.75">
      <c r="C226" s="23"/>
      <c r="D226" s="13"/>
      <c r="E226" s="13"/>
      <c r="F226" s="24"/>
      <c r="G226" s="25"/>
      <c r="H226" s="25"/>
      <c r="I226" s="25"/>
      <c r="J226" s="28"/>
    </row>
    <row r="227" spans="3:10" s="22" customFormat="1" ht="12.75">
      <c r="C227" s="23"/>
      <c r="D227" s="13"/>
      <c r="E227" s="13"/>
      <c r="F227" s="24"/>
      <c r="G227" s="25"/>
      <c r="H227" s="25"/>
      <c r="I227" s="25"/>
      <c r="J227" s="28"/>
    </row>
    <row r="228" spans="3:10" s="22" customFormat="1" ht="12.75">
      <c r="C228" s="23"/>
      <c r="D228" s="13"/>
      <c r="E228" s="13"/>
      <c r="F228" s="24"/>
      <c r="G228" s="25"/>
      <c r="H228" s="25"/>
      <c r="I228" s="25"/>
      <c r="J228" s="28"/>
    </row>
    <row r="229" spans="3:10" s="22" customFormat="1" ht="12.75">
      <c r="C229" s="23"/>
      <c r="D229" s="13"/>
      <c r="E229" s="13"/>
      <c r="F229" s="24"/>
      <c r="G229" s="25"/>
      <c r="H229" s="25"/>
      <c r="I229" s="25"/>
      <c r="J229" s="28"/>
    </row>
    <row r="230" spans="3:10" s="22" customFormat="1" ht="12.75">
      <c r="C230" s="23"/>
      <c r="D230" s="13"/>
      <c r="E230" s="13"/>
      <c r="F230" s="24"/>
      <c r="G230" s="25"/>
      <c r="H230" s="25"/>
      <c r="I230" s="25"/>
      <c r="J230" s="28"/>
    </row>
    <row r="231" spans="3:10" s="22" customFormat="1" ht="12.75">
      <c r="C231" s="23"/>
      <c r="D231" s="13"/>
      <c r="E231" s="13"/>
      <c r="F231" s="24"/>
      <c r="G231" s="25"/>
      <c r="H231" s="25"/>
      <c r="I231" s="25"/>
      <c r="J231" s="28"/>
    </row>
    <row r="232" spans="3:10" s="22" customFormat="1" ht="12.75">
      <c r="C232" s="23"/>
      <c r="D232" s="13"/>
      <c r="E232" s="13"/>
      <c r="F232" s="24"/>
      <c r="G232" s="25"/>
      <c r="H232" s="25"/>
      <c r="I232" s="25"/>
      <c r="J232" s="28"/>
    </row>
    <row r="233" spans="3:10" s="22" customFormat="1" ht="12.75">
      <c r="C233" s="23"/>
      <c r="D233" s="13"/>
      <c r="E233" s="13"/>
      <c r="F233" s="24"/>
      <c r="G233" s="25"/>
      <c r="H233" s="25"/>
      <c r="I233" s="25"/>
      <c r="J233" s="28"/>
    </row>
    <row r="234" spans="3:10" s="22" customFormat="1" ht="12.75">
      <c r="C234" s="23"/>
      <c r="D234" s="13"/>
      <c r="E234" s="13"/>
      <c r="F234" s="24"/>
      <c r="G234" s="25"/>
      <c r="H234" s="25"/>
      <c r="I234" s="25"/>
      <c r="J234" s="28"/>
    </row>
    <row r="235" spans="3:10" s="22" customFormat="1" ht="12.75">
      <c r="C235" s="23"/>
      <c r="D235" s="13"/>
      <c r="E235" s="13"/>
      <c r="F235" s="24"/>
      <c r="G235" s="25"/>
      <c r="H235" s="25"/>
      <c r="I235" s="25"/>
      <c r="J235" s="28"/>
    </row>
    <row r="236" spans="3:10" s="22" customFormat="1" ht="12.75">
      <c r="C236" s="23"/>
      <c r="D236" s="13"/>
      <c r="E236" s="13"/>
      <c r="F236" s="24"/>
      <c r="G236" s="25"/>
      <c r="H236" s="25"/>
      <c r="I236" s="25"/>
      <c r="J236" s="28"/>
    </row>
    <row r="237" spans="3:10" s="22" customFormat="1" ht="12.75">
      <c r="C237" s="23"/>
      <c r="D237" s="13"/>
      <c r="E237" s="13"/>
      <c r="F237" s="24"/>
      <c r="G237" s="25"/>
      <c r="H237" s="25"/>
      <c r="I237" s="25"/>
      <c r="J237" s="28"/>
    </row>
    <row r="238" spans="3:10" s="22" customFormat="1" ht="12.75">
      <c r="C238" s="23"/>
      <c r="D238" s="13"/>
      <c r="E238" s="13"/>
      <c r="F238" s="24"/>
      <c r="G238" s="25"/>
      <c r="H238" s="25"/>
      <c r="I238" s="25"/>
      <c r="J238" s="28"/>
    </row>
    <row r="239" spans="3:10" s="22" customFormat="1" ht="12.75">
      <c r="C239" s="23"/>
      <c r="D239" s="13"/>
      <c r="E239" s="13"/>
      <c r="F239" s="24"/>
      <c r="G239" s="25"/>
      <c r="H239" s="25"/>
      <c r="I239" s="25"/>
      <c r="J239" s="28"/>
    </row>
    <row r="240" spans="3:10" s="22" customFormat="1" ht="12.75">
      <c r="C240" s="23"/>
      <c r="D240" s="13"/>
      <c r="E240" s="13"/>
      <c r="F240" s="24"/>
      <c r="G240" s="25"/>
      <c r="H240" s="25"/>
      <c r="I240" s="25"/>
      <c r="J240" s="28"/>
    </row>
    <row r="241" spans="3:10" s="22" customFormat="1" ht="12.75">
      <c r="C241" s="23"/>
      <c r="D241" s="13"/>
      <c r="E241" s="13"/>
      <c r="F241" s="24"/>
      <c r="G241" s="25"/>
      <c r="H241" s="25"/>
      <c r="I241" s="25"/>
      <c r="J241" s="28"/>
    </row>
    <row r="242" spans="3:10" s="22" customFormat="1" ht="12.75">
      <c r="C242" s="23"/>
      <c r="D242" s="13"/>
      <c r="E242" s="13"/>
      <c r="F242" s="24"/>
      <c r="G242" s="25"/>
      <c r="H242" s="25"/>
      <c r="I242" s="25"/>
      <c r="J242" s="28"/>
    </row>
    <row r="243" spans="3:10" s="22" customFormat="1" ht="12.75">
      <c r="C243" s="23"/>
      <c r="D243" s="13"/>
      <c r="E243" s="13"/>
      <c r="F243" s="24"/>
      <c r="G243" s="25"/>
      <c r="H243" s="25"/>
      <c r="I243" s="25"/>
      <c r="J243" s="28"/>
    </row>
    <row r="244" spans="3:10" s="22" customFormat="1" ht="12.75">
      <c r="C244" s="23"/>
      <c r="D244" s="13"/>
      <c r="E244" s="13"/>
      <c r="F244" s="24"/>
      <c r="G244" s="25"/>
      <c r="H244" s="25"/>
      <c r="I244" s="25"/>
      <c r="J244" s="28"/>
    </row>
    <row r="245" spans="3:10" s="22" customFormat="1" ht="12.75">
      <c r="C245" s="23"/>
      <c r="D245" s="13"/>
      <c r="E245" s="13"/>
      <c r="F245" s="24"/>
      <c r="G245" s="25"/>
      <c r="H245" s="25"/>
      <c r="I245" s="25"/>
      <c r="J245" s="28"/>
    </row>
    <row r="246" spans="3:10" s="22" customFormat="1" ht="12.75">
      <c r="C246" s="23"/>
      <c r="D246" s="13"/>
      <c r="E246" s="13"/>
      <c r="F246" s="24"/>
      <c r="G246" s="25"/>
      <c r="H246" s="25"/>
      <c r="I246" s="25"/>
      <c r="J246" s="28"/>
    </row>
    <row r="247" spans="3:10" s="22" customFormat="1" ht="12.75">
      <c r="C247" s="23"/>
      <c r="D247" s="13"/>
      <c r="E247" s="13"/>
      <c r="F247" s="24"/>
      <c r="G247" s="25"/>
      <c r="H247" s="25"/>
      <c r="I247" s="25"/>
      <c r="J247" s="28"/>
    </row>
    <row r="248" spans="3:10" s="22" customFormat="1" ht="12.75">
      <c r="C248" s="23"/>
      <c r="D248" s="13"/>
      <c r="E248" s="13"/>
      <c r="F248" s="24"/>
      <c r="G248" s="25"/>
      <c r="H248" s="25"/>
      <c r="I248" s="25"/>
      <c r="J248" s="28"/>
    </row>
    <row r="249" spans="3:10" s="22" customFormat="1" ht="12.75">
      <c r="C249" s="23"/>
      <c r="D249" s="13"/>
      <c r="E249" s="13"/>
      <c r="F249" s="24"/>
      <c r="G249" s="25"/>
      <c r="H249" s="25"/>
      <c r="I249" s="25"/>
      <c r="J249" s="28"/>
    </row>
    <row r="250" spans="3:10" s="22" customFormat="1" ht="12.75">
      <c r="C250" s="23"/>
      <c r="D250" s="13"/>
      <c r="E250" s="13"/>
      <c r="F250" s="24"/>
      <c r="G250" s="25"/>
      <c r="H250" s="25"/>
      <c r="I250" s="25"/>
      <c r="J250" s="28"/>
    </row>
    <row r="251" spans="3:10" s="22" customFormat="1" ht="12.75">
      <c r="C251" s="23"/>
      <c r="D251" s="13"/>
      <c r="E251" s="13"/>
      <c r="F251" s="24"/>
      <c r="G251" s="25"/>
      <c r="H251" s="25"/>
      <c r="I251" s="25"/>
      <c r="J251" s="28"/>
    </row>
    <row r="252" spans="3:10" s="22" customFormat="1" ht="12.75">
      <c r="C252" s="23"/>
      <c r="D252" s="13"/>
      <c r="E252" s="13"/>
      <c r="F252" s="24"/>
      <c r="G252" s="25"/>
      <c r="H252" s="25"/>
      <c r="I252" s="25"/>
      <c r="J252" s="28"/>
    </row>
    <row r="253" spans="3:10" s="22" customFormat="1" ht="12.75">
      <c r="C253" s="23"/>
      <c r="D253" s="13"/>
      <c r="E253" s="13"/>
      <c r="F253" s="24"/>
      <c r="G253" s="25"/>
      <c r="H253" s="25"/>
      <c r="I253" s="25"/>
      <c r="J253" s="28"/>
    </row>
    <row r="254" spans="3:10" s="22" customFormat="1" ht="12.75">
      <c r="C254" s="23"/>
      <c r="D254" s="13"/>
      <c r="E254" s="13"/>
      <c r="F254" s="24"/>
      <c r="G254" s="25"/>
      <c r="H254" s="25"/>
      <c r="I254" s="25"/>
      <c r="J254" s="28"/>
    </row>
    <row r="255" spans="3:10" s="22" customFormat="1" ht="12.75">
      <c r="C255" s="23"/>
      <c r="D255" s="13"/>
      <c r="E255" s="13"/>
      <c r="F255" s="24"/>
      <c r="G255" s="25"/>
      <c r="H255" s="25"/>
      <c r="I255" s="25"/>
      <c r="J255" s="28"/>
    </row>
    <row r="256" spans="3:10" s="22" customFormat="1" ht="12.75">
      <c r="C256" s="23"/>
      <c r="D256" s="13"/>
      <c r="E256" s="13"/>
      <c r="F256" s="24"/>
      <c r="G256" s="25"/>
      <c r="H256" s="25"/>
      <c r="I256" s="25"/>
      <c r="J256" s="28"/>
    </row>
    <row r="257" spans="3:10" s="22" customFormat="1" ht="12.75">
      <c r="C257" s="23"/>
      <c r="D257" s="13"/>
      <c r="E257" s="13"/>
      <c r="F257" s="24"/>
      <c r="G257" s="25"/>
      <c r="H257" s="25"/>
      <c r="I257" s="25"/>
      <c r="J257" s="28"/>
    </row>
    <row r="258" spans="3:10" s="22" customFormat="1" ht="12.75">
      <c r="C258" s="23"/>
      <c r="D258" s="13"/>
      <c r="E258" s="13"/>
      <c r="F258" s="24"/>
      <c r="G258" s="25"/>
      <c r="H258" s="25"/>
      <c r="I258" s="25"/>
      <c r="J258" s="28"/>
    </row>
    <row r="259" spans="3:10" s="22" customFormat="1" ht="12.75">
      <c r="C259" s="23"/>
      <c r="D259" s="13"/>
      <c r="E259" s="13"/>
      <c r="F259" s="24"/>
      <c r="G259" s="25"/>
      <c r="H259" s="25"/>
      <c r="I259" s="25"/>
      <c r="J259" s="28"/>
    </row>
    <row r="260" spans="3:10" s="22" customFormat="1" ht="12.75">
      <c r="C260" s="23"/>
      <c r="D260" s="13"/>
      <c r="E260" s="13"/>
      <c r="F260" s="24"/>
      <c r="G260" s="25"/>
      <c r="H260" s="25"/>
      <c r="I260" s="25"/>
      <c r="J260" s="28"/>
    </row>
    <row r="261" spans="3:10" s="22" customFormat="1" ht="12.75">
      <c r="C261" s="23"/>
      <c r="D261" s="13"/>
      <c r="E261" s="13"/>
      <c r="F261" s="24"/>
      <c r="G261" s="25"/>
      <c r="H261" s="25"/>
      <c r="I261" s="25"/>
      <c r="J261" s="28"/>
    </row>
    <row r="262" spans="3:10" s="22" customFormat="1" ht="12.75">
      <c r="C262" s="23"/>
      <c r="D262" s="13"/>
      <c r="E262" s="13"/>
      <c r="F262" s="24"/>
      <c r="G262" s="25"/>
      <c r="H262" s="25"/>
      <c r="I262" s="25"/>
      <c r="J262" s="28"/>
    </row>
    <row r="263" spans="3:10" s="22" customFormat="1" ht="12.75">
      <c r="C263" s="23"/>
      <c r="D263" s="13"/>
      <c r="E263" s="13"/>
      <c r="F263" s="24"/>
      <c r="G263" s="25"/>
      <c r="H263" s="25"/>
      <c r="I263" s="25"/>
      <c r="J263" s="28"/>
    </row>
    <row r="264" spans="3:10" s="22" customFormat="1" ht="12.75">
      <c r="C264" s="23"/>
      <c r="D264" s="13"/>
      <c r="E264" s="13"/>
      <c r="F264" s="24"/>
      <c r="G264" s="25"/>
      <c r="H264" s="25"/>
      <c r="I264" s="25"/>
      <c r="J264" s="28"/>
    </row>
    <row r="265" spans="3:10" s="22" customFormat="1" ht="12.75">
      <c r="C265" s="23"/>
      <c r="D265" s="13"/>
      <c r="E265" s="13"/>
      <c r="F265" s="24"/>
      <c r="G265" s="25"/>
      <c r="H265" s="25"/>
      <c r="I265" s="25"/>
      <c r="J265" s="28"/>
    </row>
    <row r="266" spans="3:10" s="22" customFormat="1" ht="12.75">
      <c r="C266" s="23"/>
      <c r="D266" s="13"/>
      <c r="E266" s="13"/>
      <c r="F266" s="24"/>
      <c r="G266" s="25"/>
      <c r="H266" s="25"/>
      <c r="I266" s="25"/>
      <c r="J266" s="28"/>
    </row>
    <row r="267" spans="3:10" s="22" customFormat="1" ht="12.75">
      <c r="C267" s="23"/>
      <c r="D267" s="13"/>
      <c r="E267" s="13"/>
      <c r="F267" s="24"/>
      <c r="G267" s="25"/>
      <c r="H267" s="25"/>
      <c r="I267" s="25"/>
      <c r="J267" s="28"/>
    </row>
    <row r="268" spans="3:10" s="22" customFormat="1" ht="12.75">
      <c r="C268" s="23"/>
      <c r="D268" s="13"/>
      <c r="E268" s="13"/>
      <c r="F268" s="24"/>
      <c r="G268" s="25"/>
      <c r="H268" s="25"/>
      <c r="I268" s="25"/>
      <c r="J268" s="28"/>
    </row>
    <row r="269" spans="3:10" s="22" customFormat="1" ht="12.75">
      <c r="C269" s="23"/>
      <c r="D269" s="13"/>
      <c r="E269" s="13"/>
      <c r="F269" s="24"/>
      <c r="G269" s="25"/>
      <c r="H269" s="25"/>
      <c r="I269" s="25"/>
      <c r="J269" s="28"/>
    </row>
    <row r="270" spans="3:10" s="22" customFormat="1" ht="12.75">
      <c r="C270" s="23"/>
      <c r="D270" s="13"/>
      <c r="E270" s="13"/>
      <c r="F270" s="24"/>
      <c r="G270" s="25"/>
      <c r="H270" s="25"/>
      <c r="I270" s="25"/>
      <c r="J270" s="28"/>
    </row>
    <row r="271" spans="3:10" s="22" customFormat="1" ht="12.75">
      <c r="C271" s="23"/>
      <c r="D271" s="13"/>
      <c r="E271" s="13"/>
      <c r="F271" s="24"/>
      <c r="G271" s="25"/>
      <c r="H271" s="25"/>
      <c r="I271" s="25"/>
      <c r="J271" s="28"/>
    </row>
    <row r="272" spans="3:10" s="22" customFormat="1" ht="12.75">
      <c r="C272" s="23"/>
      <c r="D272" s="13"/>
      <c r="E272" s="13"/>
      <c r="F272" s="24"/>
      <c r="G272" s="25"/>
      <c r="H272" s="25"/>
      <c r="I272" s="25"/>
      <c r="J272" s="28"/>
    </row>
    <row r="273" spans="3:10" s="22" customFormat="1" ht="12.75">
      <c r="C273" s="23"/>
      <c r="D273" s="13"/>
      <c r="E273" s="13"/>
      <c r="F273" s="24"/>
      <c r="G273" s="25"/>
      <c r="H273" s="25"/>
      <c r="I273" s="25"/>
      <c r="J273" s="28"/>
    </row>
    <row r="274" spans="3:10" s="22" customFormat="1" ht="12.75">
      <c r="C274" s="23"/>
      <c r="D274" s="13"/>
      <c r="E274" s="13"/>
      <c r="F274" s="24"/>
      <c r="G274" s="25"/>
      <c r="H274" s="25"/>
      <c r="I274" s="25"/>
      <c r="J274" s="28"/>
    </row>
    <row r="275" spans="3:10" s="22" customFormat="1" ht="12.75">
      <c r="C275" s="23"/>
      <c r="D275" s="13"/>
      <c r="E275" s="13"/>
      <c r="F275" s="24"/>
      <c r="G275" s="25"/>
      <c r="H275" s="25"/>
      <c r="I275" s="25"/>
      <c r="J275" s="28"/>
    </row>
    <row r="276" spans="3:10" s="22" customFormat="1" ht="12.75">
      <c r="C276" s="23"/>
      <c r="D276" s="13"/>
      <c r="E276" s="13"/>
      <c r="F276" s="24"/>
      <c r="G276" s="25"/>
      <c r="H276" s="25"/>
      <c r="I276" s="25"/>
      <c r="J276" s="28"/>
    </row>
    <row r="277" spans="3:10" s="22" customFormat="1" ht="12.75">
      <c r="C277" s="23"/>
      <c r="D277" s="13"/>
      <c r="E277" s="13"/>
      <c r="F277" s="24"/>
      <c r="G277" s="25"/>
      <c r="H277" s="25"/>
      <c r="I277" s="25"/>
      <c r="J277" s="28"/>
    </row>
    <row r="278" spans="3:10" s="22" customFormat="1" ht="12.75">
      <c r="C278" s="23"/>
      <c r="D278" s="13"/>
      <c r="E278" s="13"/>
      <c r="F278" s="24"/>
      <c r="G278" s="25"/>
      <c r="H278" s="25"/>
      <c r="I278" s="25"/>
      <c r="J278" s="28"/>
    </row>
    <row r="279" spans="3:10" s="22" customFormat="1" ht="12.75">
      <c r="C279" s="23"/>
      <c r="D279" s="13"/>
      <c r="E279" s="13"/>
      <c r="F279" s="24"/>
      <c r="G279" s="25"/>
      <c r="H279" s="25"/>
      <c r="I279" s="25"/>
      <c r="J279" s="28"/>
    </row>
    <row r="280" spans="3:10" s="22" customFormat="1" ht="12.75">
      <c r="C280" s="23"/>
      <c r="D280" s="13"/>
      <c r="E280" s="13"/>
      <c r="F280" s="24"/>
      <c r="G280" s="25"/>
      <c r="H280" s="25"/>
      <c r="I280" s="25"/>
      <c r="J280" s="28"/>
    </row>
    <row r="281" spans="3:10" s="22" customFormat="1" ht="12.75">
      <c r="C281" s="23"/>
      <c r="D281" s="13"/>
      <c r="E281" s="13"/>
      <c r="F281" s="24"/>
      <c r="G281" s="25"/>
      <c r="H281" s="25"/>
      <c r="I281" s="25"/>
      <c r="J281" s="28"/>
    </row>
    <row r="282" spans="3:10" s="22" customFormat="1" ht="12.75">
      <c r="C282" s="23"/>
      <c r="D282" s="13"/>
      <c r="E282" s="13"/>
      <c r="F282" s="24"/>
      <c r="G282" s="25"/>
      <c r="H282" s="25"/>
      <c r="I282" s="25"/>
      <c r="J282" s="28"/>
    </row>
    <row r="283" spans="3:10" s="22" customFormat="1" ht="12.75">
      <c r="C283" s="23"/>
      <c r="D283" s="13"/>
      <c r="E283" s="13"/>
      <c r="F283" s="24"/>
      <c r="G283" s="25"/>
      <c r="H283" s="25"/>
      <c r="I283" s="25"/>
      <c r="J283" s="28"/>
    </row>
    <row r="284" spans="3:10" s="22" customFormat="1" ht="12.75">
      <c r="C284" s="23"/>
      <c r="D284" s="13"/>
      <c r="E284" s="13"/>
      <c r="F284" s="24"/>
      <c r="G284" s="25"/>
      <c r="H284" s="25"/>
      <c r="I284" s="25"/>
      <c r="J284" s="28"/>
    </row>
    <row r="285" spans="3:10" s="22" customFormat="1" ht="12.75">
      <c r="C285" s="23"/>
      <c r="D285" s="13"/>
      <c r="E285" s="13"/>
      <c r="F285" s="24"/>
      <c r="G285" s="25"/>
      <c r="H285" s="25"/>
      <c r="I285" s="25"/>
      <c r="J285" s="28"/>
    </row>
    <row r="286" spans="3:10" s="22" customFormat="1" ht="12.75">
      <c r="C286" s="23"/>
      <c r="D286" s="13"/>
      <c r="E286" s="13"/>
      <c r="F286" s="24"/>
      <c r="G286" s="25"/>
      <c r="H286" s="25"/>
      <c r="I286" s="25"/>
      <c r="J286" s="28"/>
    </row>
    <row r="287" spans="3:10" s="22" customFormat="1" ht="12.75">
      <c r="C287" s="23"/>
      <c r="D287" s="13"/>
      <c r="E287" s="13"/>
      <c r="F287" s="24"/>
      <c r="G287" s="25"/>
      <c r="H287" s="25"/>
      <c r="I287" s="25"/>
      <c r="J287" s="28"/>
    </row>
    <row r="288" spans="3:10" s="22" customFormat="1" ht="12.75">
      <c r="C288" s="23"/>
      <c r="D288" s="13"/>
      <c r="E288" s="13"/>
      <c r="F288" s="24"/>
      <c r="G288" s="25"/>
      <c r="H288" s="25"/>
      <c r="I288" s="25"/>
      <c r="J288" s="28"/>
    </row>
    <row r="289" spans="3:10" s="22" customFormat="1" ht="12.75">
      <c r="C289" s="23"/>
      <c r="D289" s="13"/>
      <c r="E289" s="13"/>
      <c r="F289" s="24"/>
      <c r="G289" s="25"/>
      <c r="H289" s="25"/>
      <c r="I289" s="25"/>
      <c r="J289" s="28"/>
    </row>
    <row r="290" spans="3:10" s="22" customFormat="1" ht="12.75">
      <c r="C290" s="23"/>
      <c r="D290" s="13"/>
      <c r="E290" s="13"/>
      <c r="F290" s="24"/>
      <c r="G290" s="25"/>
      <c r="H290" s="25"/>
      <c r="I290" s="25"/>
      <c r="J290" s="28"/>
    </row>
    <row r="291" spans="3:10" s="22" customFormat="1" ht="12.75">
      <c r="C291" s="23"/>
      <c r="D291" s="13"/>
      <c r="E291" s="13"/>
      <c r="F291" s="24"/>
      <c r="G291" s="25"/>
      <c r="H291" s="25"/>
      <c r="I291" s="25"/>
      <c r="J291" s="28"/>
    </row>
    <row r="292" spans="3:10" s="22" customFormat="1" ht="12.75">
      <c r="C292" s="23"/>
      <c r="D292" s="13"/>
      <c r="E292" s="13"/>
      <c r="F292" s="24"/>
      <c r="G292" s="25"/>
      <c r="H292" s="25"/>
      <c r="I292" s="25"/>
      <c r="J292" s="28"/>
    </row>
    <row r="293" spans="3:10" s="22" customFormat="1" ht="12.75">
      <c r="C293" s="23"/>
      <c r="D293" s="13"/>
      <c r="E293" s="13"/>
      <c r="F293" s="24"/>
      <c r="G293" s="25"/>
      <c r="H293" s="25"/>
      <c r="I293" s="25"/>
      <c r="J293" s="28"/>
    </row>
    <row r="294" spans="3:10" s="22" customFormat="1" ht="12.75">
      <c r="C294" s="23"/>
      <c r="D294" s="13"/>
      <c r="E294" s="13"/>
      <c r="F294" s="24"/>
      <c r="G294" s="25"/>
      <c r="H294" s="25"/>
      <c r="I294" s="25"/>
      <c r="J294" s="28"/>
    </row>
    <row r="295" spans="3:10" s="22" customFormat="1" ht="12.75">
      <c r="C295" s="23"/>
      <c r="D295" s="13"/>
      <c r="E295" s="13"/>
      <c r="F295" s="24"/>
      <c r="G295" s="25"/>
      <c r="H295" s="25"/>
      <c r="I295" s="25"/>
      <c r="J295" s="28"/>
    </row>
    <row r="296" spans="3:10" s="22" customFormat="1" ht="12.75">
      <c r="C296" s="23"/>
      <c r="D296" s="13"/>
      <c r="E296" s="13"/>
      <c r="F296" s="24"/>
      <c r="G296" s="25"/>
      <c r="H296" s="25"/>
      <c r="I296" s="25"/>
      <c r="J296" s="28"/>
    </row>
    <row r="297" spans="3:10" s="22" customFormat="1" ht="12.75">
      <c r="C297" s="23"/>
      <c r="D297" s="13"/>
      <c r="E297" s="13"/>
      <c r="F297" s="24"/>
      <c r="G297" s="25"/>
      <c r="H297" s="25"/>
      <c r="I297" s="25"/>
      <c r="J297" s="28"/>
    </row>
    <row r="298" spans="3:10" s="22" customFormat="1" ht="12.75">
      <c r="C298" s="23"/>
      <c r="D298" s="13"/>
      <c r="E298" s="13"/>
      <c r="F298" s="24"/>
      <c r="G298" s="25"/>
      <c r="H298" s="25"/>
      <c r="I298" s="25"/>
      <c r="J298" s="28"/>
    </row>
    <row r="299" spans="3:10" s="22" customFormat="1" ht="12.75">
      <c r="C299" s="23"/>
      <c r="D299" s="13"/>
      <c r="E299" s="13"/>
      <c r="F299" s="24"/>
      <c r="G299" s="25"/>
      <c r="H299" s="25"/>
      <c r="I299" s="25"/>
      <c r="J299" s="28"/>
    </row>
    <row r="300" spans="3:10" s="22" customFormat="1" ht="12.75">
      <c r="C300" s="23"/>
      <c r="D300" s="13"/>
      <c r="E300" s="13"/>
      <c r="F300" s="24"/>
      <c r="G300" s="25"/>
      <c r="H300" s="25"/>
      <c r="I300" s="25"/>
      <c r="J300" s="28"/>
    </row>
    <row r="301" spans="3:10" s="22" customFormat="1" ht="12.75">
      <c r="C301" s="23"/>
      <c r="D301" s="13"/>
      <c r="E301" s="13"/>
      <c r="F301" s="24"/>
      <c r="G301" s="25"/>
      <c r="H301" s="25"/>
      <c r="I301" s="25"/>
      <c r="J301" s="28"/>
    </row>
    <row r="302" spans="3:10" s="22" customFormat="1" ht="12.75">
      <c r="C302" s="23"/>
      <c r="D302" s="13"/>
      <c r="E302" s="13"/>
      <c r="F302" s="24"/>
      <c r="G302" s="25"/>
      <c r="H302" s="25"/>
      <c r="I302" s="25"/>
      <c r="J302" s="28"/>
    </row>
    <row r="303" spans="3:10" s="22" customFormat="1" ht="12.75">
      <c r="C303" s="23"/>
      <c r="D303" s="13"/>
      <c r="E303" s="13"/>
      <c r="F303" s="24"/>
      <c r="G303" s="25"/>
      <c r="H303" s="25"/>
      <c r="I303" s="25"/>
      <c r="J303" s="28"/>
    </row>
    <row r="304" spans="3:10" s="22" customFormat="1" ht="12.75">
      <c r="C304" s="23"/>
      <c r="D304" s="13"/>
      <c r="E304" s="13"/>
      <c r="F304" s="24"/>
      <c r="G304" s="25"/>
      <c r="H304" s="25"/>
      <c r="I304" s="25"/>
      <c r="J304" s="28"/>
    </row>
    <row r="305" spans="3:10" s="22" customFormat="1" ht="12.75">
      <c r="C305" s="23"/>
      <c r="D305" s="13"/>
      <c r="E305" s="13"/>
      <c r="F305" s="24"/>
      <c r="G305" s="25"/>
      <c r="H305" s="25"/>
      <c r="I305" s="25"/>
      <c r="J305" s="28"/>
    </row>
    <row r="306" spans="3:10" s="22" customFormat="1" ht="12.75">
      <c r="C306" s="23"/>
      <c r="D306" s="13"/>
      <c r="E306" s="13"/>
      <c r="F306" s="24"/>
      <c r="G306" s="25"/>
      <c r="H306" s="25"/>
      <c r="I306" s="25"/>
      <c r="J306" s="28"/>
    </row>
    <row r="307" spans="3:10" s="22" customFormat="1" ht="12.75">
      <c r="C307" s="23"/>
      <c r="D307" s="13"/>
      <c r="E307" s="13"/>
      <c r="F307" s="24"/>
      <c r="G307" s="25"/>
      <c r="H307" s="25"/>
      <c r="I307" s="25"/>
      <c r="J307" s="28"/>
    </row>
    <row r="308" spans="3:10" s="22" customFormat="1" ht="12.75">
      <c r="C308" s="23"/>
      <c r="D308" s="13"/>
      <c r="E308" s="13"/>
      <c r="F308" s="24"/>
      <c r="G308" s="25"/>
      <c r="H308" s="25"/>
      <c r="I308" s="25"/>
      <c r="J308" s="28"/>
    </row>
    <row r="309" spans="3:10" s="22" customFormat="1" ht="12.75">
      <c r="C309" s="23"/>
      <c r="D309" s="13"/>
      <c r="E309" s="13"/>
      <c r="F309" s="24"/>
      <c r="G309" s="25"/>
      <c r="H309" s="25"/>
      <c r="I309" s="25"/>
      <c r="J309" s="28"/>
    </row>
    <row r="310" spans="3:10" s="22" customFormat="1" ht="12.75">
      <c r="C310" s="23"/>
      <c r="D310" s="13"/>
      <c r="E310" s="13"/>
      <c r="F310" s="24"/>
      <c r="G310" s="25"/>
      <c r="H310" s="25"/>
      <c r="I310" s="25"/>
      <c r="J310" s="28"/>
    </row>
    <row r="311" spans="3:10" s="22" customFormat="1" ht="12.75">
      <c r="C311" s="23"/>
      <c r="D311" s="13"/>
      <c r="E311" s="13"/>
      <c r="F311" s="24"/>
      <c r="G311" s="25"/>
      <c r="H311" s="25"/>
      <c r="I311" s="25"/>
      <c r="J311" s="28"/>
    </row>
    <row r="312" spans="3:10" s="22" customFormat="1" ht="12.75">
      <c r="C312" s="23"/>
      <c r="D312" s="13"/>
      <c r="E312" s="13"/>
      <c r="F312" s="24"/>
      <c r="G312" s="25"/>
      <c r="H312" s="25"/>
      <c r="I312" s="25"/>
      <c r="J312" s="28"/>
    </row>
    <row r="313" spans="3:10" s="22" customFormat="1" ht="12.75">
      <c r="C313" s="23"/>
      <c r="D313" s="13"/>
      <c r="E313" s="13"/>
      <c r="F313" s="24"/>
      <c r="G313" s="25"/>
      <c r="H313" s="25"/>
      <c r="I313" s="25"/>
      <c r="J313" s="28"/>
    </row>
    <row r="314" spans="3:10" s="22" customFormat="1" ht="12.75">
      <c r="C314" s="23"/>
      <c r="D314" s="13"/>
      <c r="E314" s="13"/>
      <c r="F314" s="24"/>
      <c r="G314" s="25"/>
      <c r="H314" s="25"/>
      <c r="I314" s="25"/>
      <c r="J314" s="28"/>
    </row>
    <row r="315" spans="3:10" s="22" customFormat="1" ht="12.75">
      <c r="C315" s="23"/>
      <c r="D315" s="13"/>
      <c r="E315" s="13"/>
      <c r="F315" s="24"/>
      <c r="G315" s="25"/>
      <c r="H315" s="25"/>
      <c r="I315" s="25"/>
      <c r="J315" s="28"/>
    </row>
    <row r="316" spans="3:10" s="22" customFormat="1" ht="12.75">
      <c r="C316" s="23"/>
      <c r="D316" s="13"/>
      <c r="E316" s="13"/>
      <c r="F316" s="24"/>
      <c r="G316" s="25"/>
      <c r="H316" s="25"/>
      <c r="I316" s="25"/>
      <c r="J316" s="28"/>
    </row>
    <row r="317" spans="3:10" s="22" customFormat="1" ht="12.75">
      <c r="C317" s="23"/>
      <c r="D317" s="13"/>
      <c r="E317" s="13"/>
      <c r="F317" s="24"/>
      <c r="G317" s="25"/>
      <c r="H317" s="25"/>
      <c r="I317" s="25"/>
      <c r="J317" s="28"/>
    </row>
    <row r="318" spans="3:10" s="22" customFormat="1" ht="12.75">
      <c r="C318" s="23"/>
      <c r="D318" s="13"/>
      <c r="E318" s="13"/>
      <c r="F318" s="24"/>
      <c r="G318" s="25"/>
      <c r="H318" s="25"/>
      <c r="I318" s="25"/>
      <c r="J318" s="28"/>
    </row>
    <row r="319" spans="3:10" s="22" customFormat="1" ht="12.75">
      <c r="C319" s="23"/>
      <c r="D319" s="13"/>
      <c r="E319" s="13"/>
      <c r="F319" s="24"/>
      <c r="G319" s="25"/>
      <c r="H319" s="25"/>
      <c r="I319" s="25"/>
      <c r="J319" s="28"/>
    </row>
    <row r="320" spans="3:10" s="22" customFormat="1" ht="12.75">
      <c r="C320" s="23"/>
      <c r="D320" s="13"/>
      <c r="E320" s="13"/>
      <c r="F320" s="24"/>
      <c r="G320" s="25"/>
      <c r="H320" s="25"/>
      <c r="I320" s="25"/>
      <c r="J320" s="28"/>
    </row>
    <row r="321" spans="3:10" s="22" customFormat="1" ht="12.75">
      <c r="C321" s="23"/>
      <c r="D321" s="13"/>
      <c r="E321" s="13"/>
      <c r="F321" s="24"/>
      <c r="G321" s="25"/>
      <c r="H321" s="25"/>
      <c r="I321" s="25"/>
      <c r="J321" s="28"/>
    </row>
    <row r="322" spans="3:10" s="22" customFormat="1" ht="12.75">
      <c r="C322" s="23"/>
      <c r="D322" s="13"/>
      <c r="E322" s="13"/>
      <c r="F322" s="24"/>
      <c r="G322" s="25"/>
      <c r="H322" s="25"/>
      <c r="I322" s="25"/>
      <c r="J322" s="28"/>
    </row>
    <row r="323" spans="3:10" s="22" customFormat="1" ht="12.75">
      <c r="C323" s="23"/>
      <c r="D323" s="13"/>
      <c r="E323" s="13"/>
      <c r="F323" s="24"/>
      <c r="G323" s="25"/>
      <c r="H323" s="25"/>
      <c r="I323" s="25"/>
      <c r="J323" s="28"/>
    </row>
    <row r="324" spans="3:10" s="22" customFormat="1" ht="12.75">
      <c r="C324" s="23"/>
      <c r="D324" s="13"/>
      <c r="E324" s="13"/>
      <c r="F324" s="24"/>
      <c r="G324" s="25"/>
      <c r="H324" s="25"/>
      <c r="I324" s="25"/>
      <c r="J324" s="28"/>
    </row>
    <row r="325" spans="3:10" s="22" customFormat="1" ht="12.75">
      <c r="C325" s="23"/>
      <c r="D325" s="13"/>
      <c r="E325" s="13"/>
      <c r="F325" s="24"/>
      <c r="G325" s="25"/>
      <c r="H325" s="25"/>
      <c r="I325" s="25"/>
      <c r="J325" s="28"/>
    </row>
    <row r="326" spans="3:10" s="22" customFormat="1" ht="12.75">
      <c r="C326" s="23"/>
      <c r="D326" s="13"/>
      <c r="E326" s="13"/>
      <c r="F326" s="24"/>
      <c r="G326" s="25"/>
      <c r="H326" s="25"/>
      <c r="I326" s="25"/>
      <c r="J326" s="28"/>
    </row>
    <row r="327" spans="3:10" s="22" customFormat="1" ht="12.75">
      <c r="C327" s="23"/>
      <c r="D327" s="13"/>
      <c r="E327" s="13"/>
      <c r="F327" s="24"/>
      <c r="G327" s="25"/>
      <c r="H327" s="25"/>
      <c r="I327" s="25"/>
      <c r="J327" s="28"/>
    </row>
    <row r="328" spans="3:10" s="22" customFormat="1" ht="12.75">
      <c r="C328" s="23"/>
      <c r="D328" s="13"/>
      <c r="E328" s="13"/>
      <c r="F328" s="24"/>
      <c r="G328" s="25"/>
      <c r="H328" s="25"/>
      <c r="I328" s="25"/>
      <c r="J328" s="28"/>
    </row>
    <row r="329" spans="3:10" s="22" customFormat="1" ht="12.75">
      <c r="C329" s="23"/>
      <c r="D329" s="13"/>
      <c r="E329" s="13"/>
      <c r="F329" s="24"/>
      <c r="G329" s="25"/>
      <c r="H329" s="25"/>
      <c r="I329" s="25"/>
      <c r="J329" s="28"/>
    </row>
    <row r="330" spans="3:10" s="22" customFormat="1" ht="12.75">
      <c r="C330" s="23"/>
      <c r="D330" s="13"/>
      <c r="E330" s="13"/>
      <c r="F330" s="24"/>
      <c r="G330" s="25"/>
      <c r="H330" s="25"/>
      <c r="I330" s="25"/>
      <c r="J330" s="28"/>
    </row>
    <row r="331" spans="3:10" s="22" customFormat="1" ht="12.75">
      <c r="C331" s="23"/>
      <c r="D331" s="13"/>
      <c r="E331" s="13"/>
      <c r="F331" s="24"/>
      <c r="G331" s="25"/>
      <c r="H331" s="25"/>
      <c r="I331" s="25"/>
      <c r="J331" s="28"/>
    </row>
    <row r="332" spans="3:10" s="22" customFormat="1" ht="12.75">
      <c r="C332" s="23"/>
      <c r="D332" s="13"/>
      <c r="E332" s="13"/>
      <c r="F332" s="24"/>
      <c r="G332" s="25"/>
      <c r="H332" s="25"/>
      <c r="I332" s="25"/>
      <c r="J332" s="28"/>
    </row>
    <row r="333" spans="3:10" s="22" customFormat="1" ht="12.75">
      <c r="C333" s="23"/>
      <c r="D333" s="13"/>
      <c r="E333" s="13"/>
      <c r="F333" s="24"/>
      <c r="G333" s="25"/>
      <c r="H333" s="25"/>
      <c r="I333" s="25"/>
      <c r="J333" s="28"/>
    </row>
    <row r="334" spans="3:10" s="22" customFormat="1" ht="12.75">
      <c r="C334" s="23"/>
      <c r="D334" s="13"/>
      <c r="E334" s="13"/>
      <c r="F334" s="24"/>
      <c r="G334" s="25"/>
      <c r="H334" s="25"/>
      <c r="I334" s="25"/>
      <c r="J334" s="28"/>
    </row>
    <row r="335" spans="3:10" s="22" customFormat="1" ht="12.75">
      <c r="C335" s="23"/>
      <c r="D335" s="13"/>
      <c r="E335" s="13"/>
      <c r="F335" s="24"/>
      <c r="G335" s="25"/>
      <c r="H335" s="25"/>
      <c r="I335" s="25"/>
      <c r="J335" s="28"/>
    </row>
    <row r="336" spans="3:10" s="22" customFormat="1" ht="12.75">
      <c r="C336" s="23"/>
      <c r="D336" s="13"/>
      <c r="E336" s="13"/>
      <c r="F336" s="24"/>
      <c r="G336" s="25"/>
      <c r="H336" s="25"/>
      <c r="I336" s="25"/>
      <c r="J336" s="28"/>
    </row>
    <row r="337" spans="3:10" s="22" customFormat="1" ht="12.75">
      <c r="C337" s="23"/>
      <c r="D337" s="13"/>
      <c r="E337" s="13"/>
      <c r="F337" s="24"/>
      <c r="G337" s="25"/>
      <c r="H337" s="25"/>
      <c r="I337" s="25"/>
      <c r="J337" s="28"/>
    </row>
    <row r="338" spans="3:10" s="22" customFormat="1" ht="12.75">
      <c r="C338" s="23"/>
      <c r="D338" s="13"/>
      <c r="E338" s="13"/>
      <c r="F338" s="24"/>
      <c r="G338" s="25"/>
      <c r="H338" s="25"/>
      <c r="I338" s="25"/>
      <c r="J338" s="28"/>
    </row>
    <row r="339" spans="3:10" s="22" customFormat="1" ht="12.75">
      <c r="C339" s="23"/>
      <c r="D339" s="13"/>
      <c r="E339" s="13"/>
      <c r="F339" s="24"/>
      <c r="G339" s="25"/>
      <c r="H339" s="25"/>
      <c r="I339" s="25"/>
      <c r="J339" s="28"/>
    </row>
    <row r="340" spans="3:10" s="22" customFormat="1" ht="12.75">
      <c r="C340" s="23"/>
      <c r="D340" s="13"/>
      <c r="E340" s="13"/>
      <c r="F340" s="24"/>
      <c r="G340" s="25"/>
      <c r="H340" s="25"/>
      <c r="I340" s="25"/>
      <c r="J340" s="28"/>
    </row>
    <row r="341" spans="3:10" s="22" customFormat="1" ht="12.75">
      <c r="C341" s="23"/>
      <c r="D341" s="13"/>
      <c r="E341" s="13"/>
      <c r="F341" s="24"/>
      <c r="G341" s="25"/>
      <c r="H341" s="25"/>
      <c r="I341" s="25"/>
      <c r="J341" s="28"/>
    </row>
    <row r="342" spans="3:10" s="22" customFormat="1" ht="12.75">
      <c r="C342" s="23"/>
      <c r="D342" s="13"/>
      <c r="E342" s="13"/>
      <c r="F342" s="24"/>
      <c r="G342" s="25"/>
      <c r="H342" s="25"/>
      <c r="I342" s="25"/>
      <c r="J342" s="28"/>
    </row>
    <row r="343" spans="3:10" s="22" customFormat="1" ht="12.75">
      <c r="C343" s="23"/>
      <c r="D343" s="13"/>
      <c r="E343" s="13"/>
      <c r="F343" s="24"/>
      <c r="G343" s="25"/>
      <c r="H343" s="25"/>
      <c r="I343" s="25"/>
      <c r="J343" s="28"/>
    </row>
    <row r="344" spans="3:10" s="22" customFormat="1" ht="12.75">
      <c r="C344" s="23"/>
      <c r="D344" s="13"/>
      <c r="E344" s="13"/>
      <c r="F344" s="24"/>
      <c r="G344" s="25"/>
      <c r="H344" s="25"/>
      <c r="I344" s="25"/>
      <c r="J344" s="28"/>
    </row>
    <row r="345" spans="3:10" s="22" customFormat="1" ht="12.75">
      <c r="C345" s="23"/>
      <c r="D345" s="13"/>
      <c r="E345" s="13"/>
      <c r="F345" s="24"/>
      <c r="G345" s="25"/>
      <c r="H345" s="25"/>
      <c r="I345" s="25"/>
      <c r="J345" s="28"/>
    </row>
    <row r="346" spans="3:10" s="22" customFormat="1" ht="12.75">
      <c r="C346" s="23"/>
      <c r="D346" s="13"/>
      <c r="E346" s="13"/>
      <c r="F346" s="24"/>
      <c r="G346" s="25"/>
      <c r="H346" s="25"/>
      <c r="I346" s="25"/>
      <c r="J346" s="28"/>
    </row>
    <row r="347" spans="3:10" s="22" customFormat="1" ht="12.75">
      <c r="C347" s="23"/>
      <c r="D347" s="13"/>
      <c r="E347" s="13"/>
      <c r="F347" s="24"/>
      <c r="G347" s="25"/>
      <c r="H347" s="25"/>
      <c r="I347" s="25"/>
      <c r="J347" s="28"/>
    </row>
    <row r="348" spans="3:10" s="22" customFormat="1" ht="12.75">
      <c r="C348" s="23"/>
      <c r="D348" s="13"/>
      <c r="E348" s="13"/>
      <c r="F348" s="24"/>
      <c r="G348" s="25"/>
      <c r="H348" s="25"/>
      <c r="I348" s="25"/>
      <c r="J348" s="28"/>
    </row>
    <row r="349" spans="3:10" s="22" customFormat="1" ht="12.75">
      <c r="C349" s="23"/>
      <c r="D349" s="13"/>
      <c r="E349" s="13"/>
      <c r="F349" s="24"/>
      <c r="G349" s="25"/>
      <c r="H349" s="25"/>
      <c r="I349" s="25"/>
      <c r="J349" s="28"/>
    </row>
    <row r="350" spans="3:10" s="22" customFormat="1" ht="12.75">
      <c r="C350" s="23"/>
      <c r="D350" s="13"/>
      <c r="E350" s="13"/>
      <c r="F350" s="24"/>
      <c r="G350" s="25"/>
      <c r="H350" s="25"/>
      <c r="I350" s="25"/>
      <c r="J350" s="28"/>
    </row>
    <row r="351" spans="3:10" s="22" customFormat="1" ht="12.75">
      <c r="C351" s="23"/>
      <c r="D351" s="13"/>
      <c r="E351" s="13"/>
      <c r="F351" s="24"/>
      <c r="G351" s="25"/>
      <c r="H351" s="25"/>
      <c r="I351" s="25"/>
      <c r="J351" s="28"/>
    </row>
    <row r="352" spans="3:10" s="22" customFormat="1" ht="12.75">
      <c r="C352" s="23"/>
      <c r="D352" s="13"/>
      <c r="E352" s="13"/>
      <c r="F352" s="24"/>
      <c r="G352" s="25"/>
      <c r="H352" s="25"/>
      <c r="I352" s="25"/>
      <c r="J352" s="28"/>
    </row>
    <row r="353" spans="3:10" s="22" customFormat="1" ht="12.75">
      <c r="C353" s="23"/>
      <c r="D353" s="13"/>
      <c r="E353" s="13"/>
      <c r="F353" s="24"/>
      <c r="G353" s="25"/>
      <c r="H353" s="25"/>
      <c r="I353" s="25"/>
      <c r="J353" s="28"/>
    </row>
    <row r="354" spans="3:10" s="22" customFormat="1" ht="12.75">
      <c r="C354" s="23"/>
      <c r="D354" s="13"/>
      <c r="E354" s="13"/>
      <c r="F354" s="24"/>
      <c r="G354" s="25"/>
      <c r="H354" s="25"/>
      <c r="I354" s="25"/>
      <c r="J354" s="28"/>
    </row>
    <row r="355" spans="3:10" s="22" customFormat="1" ht="12.75">
      <c r="C355" s="23"/>
      <c r="D355" s="13"/>
      <c r="E355" s="13"/>
      <c r="F355" s="24"/>
      <c r="G355" s="25"/>
      <c r="H355" s="25"/>
      <c r="I355" s="25"/>
      <c r="J355" s="28"/>
    </row>
    <row r="356" spans="3:10" s="22" customFormat="1" ht="12.75">
      <c r="C356" s="23"/>
      <c r="D356" s="13"/>
      <c r="E356" s="13"/>
      <c r="F356" s="24"/>
      <c r="G356" s="25"/>
      <c r="H356" s="25"/>
      <c r="I356" s="25"/>
      <c r="J356" s="28"/>
    </row>
    <row r="357" spans="3:10" s="22" customFormat="1" ht="12.75">
      <c r="C357" s="23"/>
      <c r="D357" s="13"/>
      <c r="E357" s="13"/>
      <c r="F357" s="24"/>
      <c r="G357" s="25"/>
      <c r="H357" s="25"/>
      <c r="I357" s="25"/>
      <c r="J357" s="28"/>
    </row>
    <row r="358" spans="3:10" s="22" customFormat="1" ht="12.75">
      <c r="C358" s="23"/>
      <c r="D358" s="13"/>
      <c r="E358" s="13"/>
      <c r="F358" s="24"/>
      <c r="G358" s="25"/>
      <c r="H358" s="25"/>
      <c r="I358" s="25"/>
      <c r="J358" s="28"/>
    </row>
    <row r="359" spans="3:10" s="22" customFormat="1" ht="12.75">
      <c r="C359" s="23"/>
      <c r="D359" s="13"/>
      <c r="E359" s="13"/>
      <c r="F359" s="24"/>
      <c r="G359" s="25"/>
      <c r="H359" s="25"/>
      <c r="I359" s="25"/>
      <c r="J359" s="28"/>
    </row>
    <row r="360" spans="3:10" s="22" customFormat="1" ht="12.75">
      <c r="C360" s="23"/>
      <c r="D360" s="13"/>
      <c r="E360" s="13"/>
      <c r="F360" s="24"/>
      <c r="G360" s="25"/>
      <c r="H360" s="25"/>
      <c r="I360" s="25"/>
      <c r="J360" s="28"/>
    </row>
    <row r="361" spans="3:10" s="22" customFormat="1" ht="12.75">
      <c r="C361" s="23"/>
      <c r="D361" s="13"/>
      <c r="E361" s="13"/>
      <c r="F361" s="24"/>
      <c r="G361" s="25"/>
      <c r="H361" s="25"/>
      <c r="I361" s="25"/>
      <c r="J361" s="28"/>
    </row>
    <row r="362" spans="3:10" s="22" customFormat="1" ht="12.75">
      <c r="C362" s="23"/>
      <c r="D362" s="13"/>
      <c r="E362" s="13"/>
      <c r="F362" s="24"/>
      <c r="G362" s="25"/>
      <c r="H362" s="25"/>
      <c r="I362" s="25"/>
      <c r="J362" s="28"/>
    </row>
    <row r="363" spans="3:10" s="22" customFormat="1" ht="12.75">
      <c r="C363" s="23"/>
      <c r="D363" s="13"/>
      <c r="E363" s="13"/>
      <c r="F363" s="24"/>
      <c r="G363" s="25"/>
      <c r="H363" s="25"/>
      <c r="I363" s="25"/>
      <c r="J363" s="28"/>
    </row>
    <row r="364" spans="3:10" s="22" customFormat="1" ht="12.75">
      <c r="C364" s="23"/>
      <c r="D364" s="13"/>
      <c r="E364" s="13"/>
      <c r="F364" s="24"/>
      <c r="G364" s="25"/>
      <c r="H364" s="25"/>
      <c r="I364" s="25"/>
      <c r="J364" s="28"/>
    </row>
    <row r="365" spans="3:10" s="22" customFormat="1" ht="12.75">
      <c r="C365" s="23"/>
      <c r="D365" s="13"/>
      <c r="E365" s="13"/>
      <c r="F365" s="24"/>
      <c r="G365" s="25"/>
      <c r="H365" s="25"/>
      <c r="I365" s="25"/>
      <c r="J365" s="28"/>
    </row>
    <row r="366" spans="3:10" s="22" customFormat="1" ht="12.75">
      <c r="C366" s="23"/>
      <c r="D366" s="13"/>
      <c r="E366" s="13"/>
      <c r="F366" s="24"/>
      <c r="G366" s="25"/>
      <c r="H366" s="25"/>
      <c r="I366" s="25"/>
      <c r="J366" s="28"/>
    </row>
    <row r="367" spans="3:10" s="22" customFormat="1" ht="12.75">
      <c r="C367" s="23"/>
      <c r="D367" s="13"/>
      <c r="E367" s="13"/>
      <c r="F367" s="24"/>
      <c r="G367" s="25"/>
      <c r="H367" s="25"/>
      <c r="I367" s="25"/>
      <c r="J367" s="28"/>
    </row>
    <row r="368" spans="3:10" s="22" customFormat="1" ht="12.75">
      <c r="C368" s="23"/>
      <c r="D368" s="13"/>
      <c r="E368" s="13"/>
      <c r="F368" s="24"/>
      <c r="G368" s="25"/>
      <c r="H368" s="25"/>
      <c r="I368" s="25"/>
      <c r="J368" s="28"/>
    </row>
    <row r="369" spans="3:10" s="22" customFormat="1" ht="12.75">
      <c r="C369" s="23"/>
      <c r="D369" s="13"/>
      <c r="E369" s="13"/>
      <c r="F369" s="24"/>
      <c r="G369" s="25"/>
      <c r="H369" s="25"/>
      <c r="I369" s="25"/>
      <c r="J369" s="28"/>
    </row>
    <row r="370" spans="3:10" s="22" customFormat="1" ht="12.75">
      <c r="C370" s="23"/>
      <c r="D370" s="13"/>
      <c r="E370" s="13"/>
      <c r="F370" s="24"/>
      <c r="G370" s="25"/>
      <c r="H370" s="25"/>
      <c r="I370" s="25"/>
      <c r="J370" s="28"/>
    </row>
    <row r="371" spans="3:10" s="22" customFormat="1" ht="12.75">
      <c r="C371" s="23"/>
      <c r="D371" s="13"/>
      <c r="E371" s="13"/>
      <c r="F371" s="24"/>
      <c r="G371" s="25"/>
      <c r="H371" s="25"/>
      <c r="I371" s="25"/>
      <c r="J371" s="28"/>
    </row>
    <row r="372" spans="3:10" s="22" customFormat="1" ht="12.75">
      <c r="C372" s="23"/>
      <c r="D372" s="13"/>
      <c r="E372" s="13"/>
      <c r="F372" s="24"/>
      <c r="G372" s="25"/>
      <c r="H372" s="25"/>
      <c r="I372" s="25"/>
      <c r="J372" s="28"/>
    </row>
    <row r="373" spans="3:10" s="22" customFormat="1" ht="12.75">
      <c r="C373" s="23"/>
      <c r="D373" s="13"/>
      <c r="E373" s="13"/>
      <c r="F373" s="24"/>
      <c r="G373" s="25"/>
      <c r="H373" s="25"/>
      <c r="I373" s="25"/>
      <c r="J373" s="28"/>
    </row>
    <row r="374" spans="3:10" s="22" customFormat="1" ht="12.75">
      <c r="C374" s="23"/>
      <c r="D374" s="13"/>
      <c r="E374" s="13"/>
      <c r="F374" s="24"/>
      <c r="G374" s="25"/>
      <c r="H374" s="25"/>
      <c r="I374" s="25"/>
      <c r="J374" s="28"/>
    </row>
    <row r="375" spans="3:10" s="22" customFormat="1" ht="12.75">
      <c r="C375" s="23"/>
      <c r="D375" s="13"/>
      <c r="E375" s="13"/>
      <c r="F375" s="24"/>
      <c r="G375" s="25"/>
      <c r="H375" s="25"/>
      <c r="I375" s="25"/>
      <c r="J375" s="28"/>
    </row>
    <row r="376" spans="3:10" s="22" customFormat="1" ht="12.75">
      <c r="C376" s="23"/>
      <c r="D376" s="13"/>
      <c r="E376" s="13"/>
      <c r="F376" s="24"/>
      <c r="G376" s="25"/>
      <c r="H376" s="25"/>
      <c r="I376" s="25"/>
      <c r="J376" s="28"/>
    </row>
    <row r="377" spans="3:10" s="22" customFormat="1" ht="12.75">
      <c r="C377" s="23"/>
      <c r="D377" s="13"/>
      <c r="E377" s="13"/>
      <c r="F377" s="24"/>
      <c r="G377" s="25"/>
      <c r="H377" s="25"/>
      <c r="I377" s="25"/>
      <c r="J377" s="28"/>
    </row>
    <row r="378" spans="3:10" s="22" customFormat="1" ht="12.75">
      <c r="C378" s="23"/>
      <c r="D378" s="13"/>
      <c r="E378" s="13"/>
      <c r="F378" s="24"/>
      <c r="G378" s="25"/>
      <c r="H378" s="25"/>
      <c r="I378" s="25"/>
      <c r="J378" s="28"/>
    </row>
    <row r="379" spans="3:10" s="22" customFormat="1" ht="12.75">
      <c r="C379" s="23"/>
      <c r="D379" s="13"/>
      <c r="E379" s="13"/>
      <c r="F379" s="24"/>
      <c r="G379" s="25"/>
      <c r="H379" s="25"/>
      <c r="I379" s="25"/>
      <c r="J379" s="28"/>
    </row>
    <row r="380" spans="3:10" s="22" customFormat="1" ht="12.75">
      <c r="C380" s="23"/>
      <c r="D380" s="13"/>
      <c r="E380" s="13"/>
      <c r="F380" s="24"/>
      <c r="G380" s="25"/>
      <c r="H380" s="25"/>
      <c r="I380" s="25"/>
      <c r="J380" s="28"/>
    </row>
    <row r="381" spans="3:10" s="22" customFormat="1" ht="12.75">
      <c r="C381" s="23"/>
      <c r="D381" s="13"/>
      <c r="E381" s="13"/>
      <c r="F381" s="24"/>
      <c r="G381" s="25"/>
      <c r="H381" s="25"/>
      <c r="I381" s="25"/>
      <c r="J381" s="28"/>
    </row>
    <row r="382" spans="3:10" s="22" customFormat="1" ht="12.75">
      <c r="C382" s="23"/>
      <c r="D382" s="13"/>
      <c r="E382" s="13"/>
      <c r="F382" s="24"/>
      <c r="G382" s="25"/>
      <c r="H382" s="25"/>
      <c r="I382" s="25"/>
      <c r="J382" s="28"/>
    </row>
    <row r="383" spans="3:10" s="22" customFormat="1" ht="12.75">
      <c r="C383" s="23"/>
      <c r="D383" s="13"/>
      <c r="E383" s="13"/>
      <c r="F383" s="24"/>
      <c r="G383" s="25"/>
      <c r="H383" s="25"/>
      <c r="I383" s="25"/>
      <c r="J383" s="28"/>
    </row>
    <row r="384" spans="3:10" s="22" customFormat="1" ht="12.75">
      <c r="C384" s="23"/>
      <c r="D384" s="13"/>
      <c r="E384" s="13"/>
      <c r="F384" s="24"/>
      <c r="G384" s="25"/>
      <c r="H384" s="25"/>
      <c r="I384" s="25"/>
      <c r="J384" s="28"/>
    </row>
    <row r="385" spans="3:10" s="22" customFormat="1" ht="12.75">
      <c r="C385" s="23"/>
      <c r="D385" s="13"/>
      <c r="E385" s="13"/>
      <c r="F385" s="24"/>
      <c r="G385" s="25"/>
      <c r="H385" s="25"/>
      <c r="I385" s="25"/>
      <c r="J385" s="28"/>
    </row>
    <row r="386" spans="3:10" s="22" customFormat="1" ht="12.75">
      <c r="C386" s="23"/>
      <c r="D386" s="13"/>
      <c r="E386" s="13"/>
      <c r="F386" s="24"/>
      <c r="G386" s="25"/>
      <c r="H386" s="25"/>
      <c r="I386" s="25"/>
      <c r="J386" s="28"/>
    </row>
    <row r="387" spans="3:10" s="22" customFormat="1" ht="12.75">
      <c r="C387" s="23"/>
      <c r="D387" s="13"/>
      <c r="E387" s="13"/>
      <c r="F387" s="24"/>
      <c r="G387" s="25"/>
      <c r="H387" s="25"/>
      <c r="I387" s="25"/>
      <c r="J387" s="28"/>
    </row>
    <row r="388" spans="3:10" s="22" customFormat="1" ht="12.75">
      <c r="C388" s="23"/>
      <c r="D388" s="13"/>
      <c r="E388" s="13"/>
      <c r="F388" s="24"/>
      <c r="G388" s="25"/>
      <c r="H388" s="25"/>
      <c r="I388" s="25"/>
      <c r="J388" s="28"/>
    </row>
    <row r="389" spans="3:10" s="22" customFormat="1" ht="12.75">
      <c r="C389" s="23"/>
      <c r="D389" s="13"/>
      <c r="E389" s="13"/>
      <c r="F389" s="24"/>
      <c r="G389" s="25"/>
      <c r="H389" s="25"/>
      <c r="I389" s="25"/>
      <c r="J389" s="28"/>
    </row>
    <row r="390" spans="3:10" s="22" customFormat="1" ht="12.75">
      <c r="C390" s="23"/>
      <c r="D390" s="13"/>
      <c r="E390" s="13"/>
      <c r="F390" s="24"/>
      <c r="G390" s="25"/>
      <c r="H390" s="25"/>
      <c r="I390" s="25"/>
      <c r="J390" s="28"/>
    </row>
    <row r="391" spans="3:10" s="22" customFormat="1" ht="12.75">
      <c r="C391" s="23"/>
      <c r="D391" s="13"/>
      <c r="E391" s="13"/>
      <c r="F391" s="24"/>
      <c r="G391" s="25"/>
      <c r="H391" s="25"/>
      <c r="I391" s="25"/>
      <c r="J391" s="28"/>
    </row>
    <row r="392" spans="3:10" s="22" customFormat="1" ht="12.75">
      <c r="C392" s="23"/>
      <c r="D392" s="13"/>
      <c r="E392" s="13"/>
      <c r="F392" s="24"/>
      <c r="G392" s="25"/>
      <c r="H392" s="25"/>
      <c r="I392" s="25"/>
      <c r="J392" s="28"/>
    </row>
    <row r="393" spans="3:10" s="22" customFormat="1" ht="12.75">
      <c r="C393" s="23"/>
      <c r="D393" s="13"/>
      <c r="E393" s="13"/>
      <c r="F393" s="24"/>
      <c r="G393" s="25"/>
      <c r="H393" s="25"/>
      <c r="I393" s="25"/>
      <c r="J393" s="28"/>
    </row>
    <row r="394" spans="3:10" s="22" customFormat="1" ht="12.75">
      <c r="C394" s="23"/>
      <c r="D394" s="13"/>
      <c r="E394" s="13"/>
      <c r="F394" s="24"/>
      <c r="G394" s="25"/>
      <c r="H394" s="25"/>
      <c r="I394" s="25"/>
      <c r="J394" s="28"/>
    </row>
    <row r="395" spans="3:10" s="22" customFormat="1" ht="12.75">
      <c r="C395" s="23"/>
      <c r="D395" s="13"/>
      <c r="E395" s="13"/>
      <c r="F395" s="24"/>
      <c r="G395" s="25"/>
      <c r="H395" s="25"/>
      <c r="I395" s="25"/>
      <c r="J395" s="28"/>
    </row>
    <row r="396" spans="3:10" s="22" customFormat="1" ht="12.75">
      <c r="C396" s="23"/>
      <c r="D396" s="13"/>
      <c r="E396" s="13"/>
      <c r="F396" s="24"/>
      <c r="G396" s="25"/>
      <c r="H396" s="25"/>
      <c r="I396" s="25"/>
      <c r="J396" s="28"/>
    </row>
    <row r="397" spans="3:10" s="22" customFormat="1" ht="12.75">
      <c r="C397" s="23"/>
      <c r="D397" s="13"/>
      <c r="E397" s="13"/>
      <c r="F397" s="24"/>
      <c r="G397" s="25"/>
      <c r="H397" s="25"/>
      <c r="I397" s="25"/>
      <c r="J397" s="28"/>
    </row>
    <row r="398" spans="3:10" s="22" customFormat="1" ht="12.75">
      <c r="C398" s="23"/>
      <c r="D398" s="13"/>
      <c r="E398" s="13"/>
      <c r="F398" s="24"/>
      <c r="G398" s="25"/>
      <c r="H398" s="25"/>
      <c r="I398" s="25"/>
      <c r="J398" s="28"/>
    </row>
    <row r="399" spans="3:10" s="22" customFormat="1" ht="12.75">
      <c r="C399" s="23"/>
      <c r="D399" s="13"/>
      <c r="E399" s="13"/>
      <c r="F399" s="24"/>
      <c r="G399" s="25"/>
      <c r="H399" s="25"/>
      <c r="I399" s="25"/>
      <c r="J399" s="28"/>
    </row>
    <row r="400" spans="3:10" s="22" customFormat="1" ht="12.75">
      <c r="C400" s="23"/>
      <c r="D400" s="13"/>
      <c r="E400" s="13"/>
      <c r="F400" s="24"/>
      <c r="G400" s="25"/>
      <c r="H400" s="25"/>
      <c r="I400" s="25"/>
      <c r="J400" s="28"/>
    </row>
    <row r="401" spans="3:10" s="22" customFormat="1" ht="12.75">
      <c r="C401" s="23"/>
      <c r="D401" s="13"/>
      <c r="E401" s="13"/>
      <c r="F401" s="24"/>
      <c r="G401" s="25"/>
      <c r="H401" s="25"/>
      <c r="I401" s="25"/>
      <c r="J401" s="28"/>
    </row>
    <row r="402" spans="3:10" s="22" customFormat="1" ht="12.75">
      <c r="C402" s="23"/>
      <c r="D402" s="13"/>
      <c r="E402" s="13"/>
      <c r="F402" s="24"/>
      <c r="G402" s="25"/>
      <c r="H402" s="25"/>
      <c r="I402" s="25"/>
      <c r="J402" s="28"/>
    </row>
    <row r="403" spans="3:10" s="22" customFormat="1" ht="12.75">
      <c r="C403" s="23"/>
      <c r="D403" s="13"/>
      <c r="E403" s="13"/>
      <c r="F403" s="24"/>
      <c r="G403" s="25"/>
      <c r="H403" s="25"/>
      <c r="I403" s="25"/>
      <c r="J403" s="28"/>
    </row>
    <row r="404" spans="3:10" s="22" customFormat="1" ht="12.75">
      <c r="C404" s="23"/>
      <c r="D404" s="13"/>
      <c r="E404" s="13"/>
      <c r="F404" s="24"/>
      <c r="G404" s="25"/>
      <c r="H404" s="25"/>
      <c r="I404" s="25"/>
      <c r="J404" s="28"/>
    </row>
    <row r="405" spans="3:10" s="22" customFormat="1" ht="12.75">
      <c r="C405" s="23"/>
      <c r="D405" s="13"/>
      <c r="E405" s="13"/>
      <c r="F405" s="24"/>
      <c r="G405" s="25"/>
      <c r="H405" s="25"/>
      <c r="I405" s="25"/>
      <c r="J405" s="28"/>
    </row>
    <row r="406" spans="3:10" s="22" customFormat="1" ht="12.75">
      <c r="C406" s="23"/>
      <c r="D406" s="13"/>
      <c r="E406" s="13"/>
      <c r="F406" s="24"/>
      <c r="G406" s="25"/>
      <c r="H406" s="25"/>
      <c r="I406" s="25"/>
      <c r="J406" s="28"/>
    </row>
    <row r="407" spans="1:10" s="22" customFormat="1" ht="12.75">
      <c r="A407" s="10"/>
      <c r="B407" s="10"/>
      <c r="C407" s="12"/>
      <c r="D407" s="13"/>
      <c r="E407" s="13"/>
      <c r="F407" s="14"/>
      <c r="G407" s="15"/>
      <c r="H407" s="15"/>
      <c r="I407" s="25"/>
      <c r="J407" s="28"/>
    </row>
  </sheetData>
  <mergeCells count="1">
    <mergeCell ref="A1:H1"/>
  </mergeCells>
  <printOptions gridLines="1" horizontalCentered="1"/>
  <pageMargins left="0.35" right="0.35" top="1" bottom="0.5" header="0.5" footer="0.28"/>
  <pageSetup firstPageNumber="8" useFirstPageNumber="1" fitToHeight="1" fitToWidth="1" horizontalDpi="600" verticalDpi="600" orientation="landscape" scale="80" r:id="rId1"/>
  <headerFooter alignWithMargins="0">
    <oddFooter>&amp;R&amp;"Arial,Bold"ERCB ST101-2009: Sulphur Recovery and Sulphur Emissions at Alberta Sour Gas Plants (July 2009)    • 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Y85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"/>
    </sheetView>
  </sheetViews>
  <sheetFormatPr defaultColWidth="9.140625" defaultRowHeight="12.75"/>
  <cols>
    <col min="1" max="1" width="3.00390625" style="10" bestFit="1" customWidth="1"/>
    <col min="2" max="2" width="58.421875" style="10" bestFit="1" customWidth="1"/>
    <col min="3" max="3" width="6.28125" style="12" bestFit="1" customWidth="1"/>
    <col min="4" max="4" width="12.8515625" style="13" bestFit="1" customWidth="1"/>
    <col min="5" max="5" width="11.8515625" style="16" bestFit="1" customWidth="1"/>
    <col min="6" max="6" width="9.8515625" style="16" bestFit="1" customWidth="1"/>
    <col min="7" max="7" width="11.57421875" style="17" bestFit="1" customWidth="1"/>
    <col min="8" max="8" width="35.00390625" style="19" customWidth="1"/>
    <col min="9" max="9" width="26.421875" style="15" bestFit="1" customWidth="1"/>
    <col min="10" max="10" width="32.57421875" style="15" bestFit="1" customWidth="1"/>
    <col min="11" max="11" width="24.00390625" style="15" bestFit="1" customWidth="1"/>
    <col min="12" max="12" width="19.7109375" style="15" bestFit="1" customWidth="1"/>
    <col min="13" max="13" width="19.28125" style="15" bestFit="1" customWidth="1"/>
    <col min="14" max="14" width="18.421875" style="15" bestFit="1" customWidth="1"/>
    <col min="15" max="15" width="24.28125" style="15" bestFit="1" customWidth="1"/>
    <col min="16" max="16" width="26.140625" style="15" bestFit="1" customWidth="1"/>
    <col min="17" max="17" width="21.8515625" style="15" bestFit="1" customWidth="1"/>
    <col min="18" max="18" width="21.421875" style="15" bestFit="1" customWidth="1"/>
    <col min="19" max="19" width="20.421875" style="15" bestFit="1" customWidth="1"/>
    <col min="20" max="20" width="22.421875" style="15" bestFit="1" customWidth="1"/>
    <col min="21" max="21" width="24.140625" style="15" bestFit="1" customWidth="1"/>
    <col min="22" max="22" width="19.8515625" style="15" bestFit="1" customWidth="1"/>
    <col min="23" max="23" width="19.421875" style="15" bestFit="1" customWidth="1"/>
    <col min="24" max="24" width="18.57421875" style="15" bestFit="1" customWidth="1"/>
    <col min="25" max="25" width="18.421875" style="15" bestFit="1" customWidth="1"/>
    <col min="26" max="26" width="20.140625" style="15" bestFit="1" customWidth="1"/>
    <col min="27" max="27" width="15.8515625" style="15" bestFit="1" customWidth="1"/>
    <col min="28" max="28" width="15.421875" style="15" bestFit="1" customWidth="1"/>
    <col min="29" max="29" width="14.57421875" style="15" bestFit="1" customWidth="1"/>
    <col min="30" max="30" width="16.28125" style="15" bestFit="1" customWidth="1"/>
    <col min="31" max="31" width="18.140625" style="15" bestFit="1" customWidth="1"/>
    <col min="32" max="32" width="13.8515625" style="15" bestFit="1" customWidth="1"/>
    <col min="33" max="33" width="13.421875" style="15" bestFit="1" customWidth="1"/>
    <col min="34" max="34" width="12.421875" style="15" bestFit="1" customWidth="1"/>
    <col min="35" max="35" width="22.00390625" style="15" bestFit="1" customWidth="1"/>
    <col min="36" max="36" width="23.7109375" style="15" bestFit="1" customWidth="1"/>
    <col min="37" max="37" width="19.421875" style="15" bestFit="1" customWidth="1"/>
    <col min="38" max="38" width="19.00390625" style="15" bestFit="1" customWidth="1"/>
    <col min="39" max="39" width="18.140625" style="15" bestFit="1" customWidth="1"/>
    <col min="40" max="40" width="22.57421875" style="15" bestFit="1" customWidth="1"/>
    <col min="41" max="41" width="24.28125" style="15" bestFit="1" customWidth="1"/>
    <col min="42" max="42" width="20.00390625" style="15" bestFit="1" customWidth="1"/>
    <col min="43" max="43" width="19.57421875" style="15" bestFit="1" customWidth="1"/>
    <col min="44" max="44" width="18.7109375" style="15" bestFit="1" customWidth="1"/>
    <col min="45" max="45" width="19.7109375" style="15" bestFit="1" customWidth="1"/>
    <col min="46" max="46" width="18.421875" style="15" bestFit="1" customWidth="1"/>
    <col min="47" max="47" width="20.140625" style="15" bestFit="1" customWidth="1"/>
    <col min="48" max="48" width="15.8515625" style="15" bestFit="1" customWidth="1"/>
    <col min="49" max="49" width="15.421875" style="15" bestFit="1" customWidth="1"/>
    <col min="50" max="50" width="23.421875" style="15" bestFit="1" customWidth="1"/>
    <col min="51" max="51" width="20.8515625" style="15" bestFit="1" customWidth="1"/>
    <col min="52" max="16384" width="9.140625" style="10" customWidth="1"/>
  </cols>
  <sheetData>
    <row r="1" spans="1:51" ht="15" customHeight="1">
      <c r="A1" s="329" t="s">
        <v>316</v>
      </c>
      <c r="B1" s="329"/>
      <c r="C1" s="329"/>
      <c r="D1" s="329"/>
      <c r="E1" s="8"/>
      <c r="F1" s="8"/>
      <c r="G1" s="9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5" customHeight="1">
      <c r="A2" s="115"/>
      <c r="B2" s="115"/>
      <c r="C2" s="116"/>
      <c r="D2" s="104" t="s">
        <v>16</v>
      </c>
      <c r="E2" s="105"/>
      <c r="F2" s="105"/>
      <c r="G2" s="127"/>
      <c r="H2" s="11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5" customHeight="1">
      <c r="A3" s="115"/>
      <c r="B3" s="115"/>
      <c r="C3" s="116"/>
      <c r="D3" s="104" t="s">
        <v>6</v>
      </c>
      <c r="E3" s="105"/>
      <c r="F3" s="105"/>
      <c r="G3" s="127" t="s">
        <v>10</v>
      </c>
      <c r="H3" s="1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5" customHeight="1">
      <c r="A4" s="115"/>
      <c r="B4" s="115"/>
      <c r="C4" s="116"/>
      <c r="D4" s="104" t="s">
        <v>7</v>
      </c>
      <c r="E4" s="118">
        <v>2008</v>
      </c>
      <c r="F4" s="105" t="s">
        <v>7</v>
      </c>
      <c r="G4" s="127" t="s">
        <v>11</v>
      </c>
      <c r="H4" s="117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5" customHeight="1">
      <c r="A5" s="115"/>
      <c r="B5" s="115"/>
      <c r="C5" s="118" t="s">
        <v>0</v>
      </c>
      <c r="D5" s="104" t="s">
        <v>8</v>
      </c>
      <c r="E5" s="105" t="s">
        <v>17</v>
      </c>
      <c r="F5" s="105" t="s">
        <v>9</v>
      </c>
      <c r="G5" s="127" t="s">
        <v>12</v>
      </c>
      <c r="H5" s="117" t="s">
        <v>15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5" customHeight="1" thickBot="1">
      <c r="A6" s="119"/>
      <c r="B6" s="119"/>
      <c r="C6" s="120" t="s">
        <v>1</v>
      </c>
      <c r="D6" s="121" t="s">
        <v>5</v>
      </c>
      <c r="E6" s="122" t="s">
        <v>13</v>
      </c>
      <c r="F6" s="122" t="s">
        <v>13</v>
      </c>
      <c r="G6" s="128" t="s">
        <v>13</v>
      </c>
      <c r="H6" s="123" t="s">
        <v>315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s="22" customFormat="1" ht="15" customHeight="1">
      <c r="A7" s="67">
        <v>1</v>
      </c>
      <c r="B7" s="67" t="s">
        <v>105</v>
      </c>
      <c r="C7" s="287">
        <v>1114</v>
      </c>
      <c r="D7" s="111">
        <v>60</v>
      </c>
      <c r="E7" s="114">
        <v>0.340601</v>
      </c>
      <c r="F7" s="114">
        <v>2</v>
      </c>
      <c r="G7" s="124">
        <v>1</v>
      </c>
      <c r="H7" s="290" t="s">
        <v>78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1" s="22" customFormat="1" ht="15" customHeight="1">
      <c r="A8" s="67">
        <v>2</v>
      </c>
      <c r="B8" s="67" t="s">
        <v>79</v>
      </c>
      <c r="C8" s="287">
        <v>1280</v>
      </c>
      <c r="D8" s="111">
        <v>89.7</v>
      </c>
      <c r="E8" s="114">
        <v>0.023633</v>
      </c>
      <c r="F8" s="114">
        <v>5.77</v>
      </c>
      <c r="G8" s="124">
        <v>3.8</v>
      </c>
      <c r="H8" s="290" t="s">
        <v>80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s="22" customFormat="1" ht="15" customHeight="1">
      <c r="A9" s="67">
        <v>3</v>
      </c>
      <c r="B9" s="67" t="s">
        <v>81</v>
      </c>
      <c r="C9" s="287">
        <v>1293</v>
      </c>
      <c r="D9" s="126">
        <v>0</v>
      </c>
      <c r="E9" s="114">
        <v>0.024672</v>
      </c>
      <c r="F9" s="114">
        <v>0.67</v>
      </c>
      <c r="G9" s="124">
        <v>1</v>
      </c>
      <c r="H9" s="290" t="s">
        <v>82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s="22" customFormat="1" ht="15" customHeight="1">
      <c r="A10" s="67">
        <v>4</v>
      </c>
      <c r="B10" s="67" t="s">
        <v>83</v>
      </c>
      <c r="C10" s="287">
        <v>1138</v>
      </c>
      <c r="D10" s="126">
        <v>0</v>
      </c>
      <c r="E10" s="114">
        <v>0.702213</v>
      </c>
      <c r="F10" s="114">
        <v>1.7</v>
      </c>
      <c r="G10" s="124">
        <v>1.8</v>
      </c>
      <c r="H10" s="290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s="22" customFormat="1" ht="15" customHeight="1">
      <c r="A11" s="67">
        <v>5</v>
      </c>
      <c r="B11" s="67" t="s">
        <v>84</v>
      </c>
      <c r="C11" s="287">
        <v>1124</v>
      </c>
      <c r="D11" s="111">
        <v>69.7</v>
      </c>
      <c r="E11" s="114"/>
      <c r="F11" s="114">
        <v>2.48</v>
      </c>
      <c r="G11" s="124">
        <v>1</v>
      </c>
      <c r="H11" s="290" t="s">
        <v>85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s="22" customFormat="1" ht="15" customHeight="1">
      <c r="A12" s="67">
        <v>6</v>
      </c>
      <c r="B12" s="67" t="s">
        <v>86</v>
      </c>
      <c r="C12" s="287">
        <v>1024</v>
      </c>
      <c r="D12" s="126">
        <v>0</v>
      </c>
      <c r="E12" s="114">
        <v>0.292103</v>
      </c>
      <c r="F12" s="114">
        <v>0.99</v>
      </c>
      <c r="G12" s="124">
        <v>1</v>
      </c>
      <c r="H12" s="290" t="s">
        <v>291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s="22" customFormat="1" ht="15" customHeight="1">
      <c r="A13" s="67">
        <v>7</v>
      </c>
      <c r="B13" s="67" t="s">
        <v>87</v>
      </c>
      <c r="C13" s="287">
        <v>1062</v>
      </c>
      <c r="D13" s="126">
        <v>0</v>
      </c>
      <c r="E13" s="114">
        <v>0.250081</v>
      </c>
      <c r="F13" s="114">
        <v>0.83</v>
      </c>
      <c r="G13" s="124">
        <v>1</v>
      </c>
      <c r="H13" s="290" t="s">
        <v>88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s="22" customFormat="1" ht="15" customHeight="1">
      <c r="A14" s="67">
        <v>8</v>
      </c>
      <c r="B14" s="67" t="s">
        <v>89</v>
      </c>
      <c r="C14" s="287">
        <v>1039</v>
      </c>
      <c r="D14" s="126">
        <v>0</v>
      </c>
      <c r="E14" s="114">
        <v>0.358169</v>
      </c>
      <c r="F14" s="114">
        <v>0.99</v>
      </c>
      <c r="G14" s="124">
        <v>1</v>
      </c>
      <c r="H14" s="290" t="s">
        <v>82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s="22" customFormat="1" ht="15" customHeight="1">
      <c r="A15" s="67">
        <v>9</v>
      </c>
      <c r="B15" s="67" t="s">
        <v>90</v>
      </c>
      <c r="C15" s="287">
        <v>1365</v>
      </c>
      <c r="D15" s="111">
        <v>69.7</v>
      </c>
      <c r="E15" s="114">
        <v>0.672896</v>
      </c>
      <c r="F15" s="114">
        <v>4.5</v>
      </c>
      <c r="G15" s="124">
        <v>4</v>
      </c>
      <c r="H15" s="29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s="22" customFormat="1" ht="15" customHeight="1">
      <c r="A16" s="67">
        <v>10</v>
      </c>
      <c r="B16" s="67" t="s">
        <v>106</v>
      </c>
      <c r="C16" s="287">
        <v>1417</v>
      </c>
      <c r="D16" s="111">
        <v>69.7</v>
      </c>
      <c r="E16" s="114">
        <v>0.23325100000000001</v>
      </c>
      <c r="F16" s="114">
        <v>1.4</v>
      </c>
      <c r="G16" s="124">
        <v>1.3</v>
      </c>
      <c r="H16" s="290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s="22" customFormat="1" ht="15" customHeight="1">
      <c r="A17" s="67">
        <v>11</v>
      </c>
      <c r="B17" s="67" t="s">
        <v>91</v>
      </c>
      <c r="C17" s="287">
        <v>1127</v>
      </c>
      <c r="D17" s="111">
        <v>69.7</v>
      </c>
      <c r="E17" s="114">
        <v>0.80459</v>
      </c>
      <c r="F17" s="114">
        <v>1</v>
      </c>
      <c r="G17" s="124">
        <v>1.3</v>
      </c>
      <c r="H17" s="29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s="22" customFormat="1" ht="15" customHeight="1">
      <c r="A18" s="67">
        <v>12</v>
      </c>
      <c r="B18" s="67" t="s">
        <v>329</v>
      </c>
      <c r="C18" s="287">
        <v>1083</v>
      </c>
      <c r="D18" s="126">
        <v>0</v>
      </c>
      <c r="E18" s="114"/>
      <c r="F18" s="114">
        <v>0.53</v>
      </c>
      <c r="G18" s="124">
        <v>1</v>
      </c>
      <c r="H18" s="290" t="s">
        <v>292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22" customFormat="1" ht="15" customHeight="1">
      <c r="A19" s="67">
        <v>13</v>
      </c>
      <c r="B19" s="67" t="s">
        <v>107</v>
      </c>
      <c r="C19" s="287">
        <v>1135</v>
      </c>
      <c r="D19" s="111">
        <v>95.9</v>
      </c>
      <c r="E19" s="114">
        <v>0.029426</v>
      </c>
      <c r="F19" s="114">
        <v>16</v>
      </c>
      <c r="G19" s="124">
        <v>5.2</v>
      </c>
      <c r="H19" s="290" t="s">
        <v>92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s="22" customFormat="1" ht="15" customHeight="1">
      <c r="A20" s="67">
        <v>14</v>
      </c>
      <c r="B20" s="67" t="s">
        <v>108</v>
      </c>
      <c r="C20" s="287">
        <v>1069</v>
      </c>
      <c r="D20" s="111">
        <v>69.7</v>
      </c>
      <c r="E20" s="114">
        <v>0.040327</v>
      </c>
      <c r="F20" s="114">
        <v>3.75</v>
      </c>
      <c r="G20" s="124">
        <v>2.7</v>
      </c>
      <c r="H20" s="290" t="s">
        <v>93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s="22" customFormat="1" ht="15" customHeight="1">
      <c r="A21" s="67">
        <v>15</v>
      </c>
      <c r="B21" s="67" t="s">
        <v>94</v>
      </c>
      <c r="C21" s="287">
        <v>1058</v>
      </c>
      <c r="D21" s="111">
        <v>89.7</v>
      </c>
      <c r="E21" s="114">
        <v>0.979508</v>
      </c>
      <c r="F21" s="114">
        <v>5.15</v>
      </c>
      <c r="G21" s="124">
        <v>1</v>
      </c>
      <c r="H21" s="290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s="22" customFormat="1" ht="15" customHeight="1">
      <c r="A22" s="67">
        <v>16</v>
      </c>
      <c r="B22" s="67" t="s">
        <v>95</v>
      </c>
      <c r="C22" s="287">
        <v>1023</v>
      </c>
      <c r="D22" s="111">
        <v>69.7</v>
      </c>
      <c r="E22" s="114"/>
      <c r="F22" s="114">
        <v>1.01</v>
      </c>
      <c r="G22" s="124">
        <v>1</v>
      </c>
      <c r="H22" s="290" t="s">
        <v>96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s="22" customFormat="1" ht="15" customHeight="1">
      <c r="A23" s="67">
        <v>17</v>
      </c>
      <c r="B23" s="67" t="s">
        <v>109</v>
      </c>
      <c r="C23" s="287">
        <v>1202</v>
      </c>
      <c r="D23" s="111">
        <v>69.7</v>
      </c>
      <c r="E23" s="114">
        <v>0.841475</v>
      </c>
      <c r="F23" s="114">
        <v>1.63</v>
      </c>
      <c r="G23" s="124">
        <v>1.1</v>
      </c>
      <c r="H23" s="29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s="22" customFormat="1" ht="15" customHeight="1">
      <c r="A24" s="67">
        <v>18</v>
      </c>
      <c r="B24" s="67" t="s">
        <v>110</v>
      </c>
      <c r="C24" s="287">
        <v>1510</v>
      </c>
      <c r="D24" s="111">
        <v>69.7</v>
      </c>
      <c r="E24" s="114">
        <v>1.182049</v>
      </c>
      <c r="F24" s="114">
        <v>4.75</v>
      </c>
      <c r="G24" s="124">
        <v>2.2</v>
      </c>
      <c r="H24" s="29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s="22" customFormat="1" ht="15" customHeight="1">
      <c r="A25" s="67">
        <v>19</v>
      </c>
      <c r="B25" s="67" t="s">
        <v>97</v>
      </c>
      <c r="C25" s="287">
        <v>1560</v>
      </c>
      <c r="D25" s="126">
        <v>0</v>
      </c>
      <c r="E25" s="114">
        <v>0.533606</v>
      </c>
      <c r="F25" s="114">
        <v>0.99</v>
      </c>
      <c r="G25" s="124">
        <v>1</v>
      </c>
      <c r="H25" s="290" t="s">
        <v>45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22" customFormat="1" ht="15" customHeight="1">
      <c r="A26" s="67">
        <v>20</v>
      </c>
      <c r="B26" s="67" t="s">
        <v>111</v>
      </c>
      <c r="C26" s="287">
        <v>1179</v>
      </c>
      <c r="D26" s="126">
        <v>0</v>
      </c>
      <c r="E26" s="114">
        <v>0.201366</v>
      </c>
      <c r="F26" s="114">
        <v>0.61</v>
      </c>
      <c r="G26" s="124">
        <v>1.6</v>
      </c>
      <c r="H26" s="290" t="s">
        <v>57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s="22" customFormat="1" ht="15" customHeight="1">
      <c r="A27" s="67">
        <v>21</v>
      </c>
      <c r="B27" s="67" t="s">
        <v>293</v>
      </c>
      <c r="C27" s="287">
        <v>1070</v>
      </c>
      <c r="D27" s="126">
        <v>0</v>
      </c>
      <c r="E27" s="114">
        <v>0.203852</v>
      </c>
      <c r="F27" s="114">
        <v>0.75</v>
      </c>
      <c r="G27" s="124">
        <v>1</v>
      </c>
      <c r="H27" s="290" t="s">
        <v>49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s="22" customFormat="1" ht="15" customHeight="1">
      <c r="A28" s="67">
        <v>22</v>
      </c>
      <c r="B28" s="67" t="s">
        <v>112</v>
      </c>
      <c r="C28" s="287">
        <v>1150</v>
      </c>
      <c r="D28" s="111">
        <v>69.7</v>
      </c>
      <c r="E28" s="114">
        <v>0.585273</v>
      </c>
      <c r="F28" s="114">
        <v>1.5</v>
      </c>
      <c r="G28" s="124">
        <v>1.2</v>
      </c>
      <c r="H28" s="29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s="22" customFormat="1" ht="15" customHeight="1">
      <c r="A29" s="67">
        <v>23</v>
      </c>
      <c r="B29" s="67" t="s">
        <v>113</v>
      </c>
      <c r="C29" s="287">
        <v>1191</v>
      </c>
      <c r="D29" s="111">
        <v>69.7</v>
      </c>
      <c r="E29" s="114">
        <v>0.031857</v>
      </c>
      <c r="F29" s="114">
        <v>4.64</v>
      </c>
      <c r="G29" s="124">
        <v>1.7</v>
      </c>
      <c r="H29" s="290" t="s">
        <v>92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s="22" customFormat="1" ht="15" customHeight="1">
      <c r="A30" s="67">
        <v>24</v>
      </c>
      <c r="B30" s="67" t="s">
        <v>114</v>
      </c>
      <c r="C30" s="287">
        <v>1100</v>
      </c>
      <c r="D30" s="111">
        <v>69.7</v>
      </c>
      <c r="E30" s="114">
        <v>0.026612</v>
      </c>
      <c r="F30" s="114">
        <v>4.9</v>
      </c>
      <c r="G30" s="124">
        <v>2.7</v>
      </c>
      <c r="H30" s="290" t="s">
        <v>98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s="22" customFormat="1" ht="15" customHeight="1">
      <c r="A31" s="67">
        <v>25</v>
      </c>
      <c r="B31" s="67" t="s">
        <v>99</v>
      </c>
      <c r="C31" s="287">
        <v>1109</v>
      </c>
      <c r="D31" s="111">
        <v>69.7</v>
      </c>
      <c r="E31" s="114">
        <v>0</v>
      </c>
      <c r="F31" s="114">
        <v>2.99</v>
      </c>
      <c r="G31" s="124">
        <v>1.1</v>
      </c>
      <c r="H31" s="290" t="s">
        <v>100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s="22" customFormat="1" ht="15" customHeight="1">
      <c r="A32" s="67">
        <v>26</v>
      </c>
      <c r="B32" s="67" t="s">
        <v>101</v>
      </c>
      <c r="C32" s="287">
        <v>1115</v>
      </c>
      <c r="D32" s="111">
        <v>89.7</v>
      </c>
      <c r="E32" s="114">
        <v>1.686366</v>
      </c>
      <c r="F32" s="114">
        <v>7.5</v>
      </c>
      <c r="G32" s="124">
        <v>3.5</v>
      </c>
      <c r="H32" s="290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s="22" customFormat="1" ht="15" customHeight="1">
      <c r="A33" s="67">
        <v>27</v>
      </c>
      <c r="B33" s="67" t="s">
        <v>102</v>
      </c>
      <c r="C33" s="287">
        <v>1399</v>
      </c>
      <c r="D33" s="126">
        <v>0</v>
      </c>
      <c r="E33" s="114">
        <v>0.008907</v>
      </c>
      <c r="F33" s="114">
        <v>0.95</v>
      </c>
      <c r="G33" s="124">
        <v>1</v>
      </c>
      <c r="H33" s="290" t="s">
        <v>57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s="22" customFormat="1" ht="15" customHeight="1" thickBot="1">
      <c r="A34" s="73">
        <v>28</v>
      </c>
      <c r="B34" s="73" t="s">
        <v>103</v>
      </c>
      <c r="C34" s="288">
        <v>1096</v>
      </c>
      <c r="D34" s="179">
        <v>85</v>
      </c>
      <c r="E34" s="249">
        <v>0.128661</v>
      </c>
      <c r="F34" s="249">
        <v>4.7</v>
      </c>
      <c r="G34" s="250">
        <v>2.3</v>
      </c>
      <c r="H34" s="291" t="s">
        <v>104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0" s="22" customFormat="1" ht="15" customHeight="1">
      <c r="A35" s="246" t="s">
        <v>317</v>
      </c>
      <c r="B35" s="77"/>
      <c r="C35" s="130"/>
      <c r="D35" s="247"/>
      <c r="E35" s="247"/>
      <c r="F35" s="248"/>
      <c r="G35" s="132"/>
      <c r="H35" s="24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3:51" s="22" customFormat="1" ht="12.75">
      <c r="C36" s="23"/>
      <c r="D36" s="13"/>
      <c r="E36" s="18"/>
      <c r="F36" s="18"/>
      <c r="G36" s="21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3:51" s="22" customFormat="1" ht="12.75">
      <c r="C37" s="23"/>
      <c r="D37" s="13"/>
      <c r="E37" s="18"/>
      <c r="F37" s="18"/>
      <c r="G37" s="21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3:51" s="22" customFormat="1" ht="12.75">
      <c r="C38" s="23"/>
      <c r="D38" s="13"/>
      <c r="E38" s="18"/>
      <c r="F38" s="18"/>
      <c r="G38" s="21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3:51" s="22" customFormat="1" ht="12.75">
      <c r="C39" s="23"/>
      <c r="D39" s="13"/>
      <c r="E39" s="18"/>
      <c r="F39" s="18"/>
      <c r="G39" s="21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3:51" s="22" customFormat="1" ht="12.75">
      <c r="C40" s="23"/>
      <c r="D40" s="13"/>
      <c r="E40" s="18"/>
      <c r="F40" s="18"/>
      <c r="G40" s="21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3:51" s="22" customFormat="1" ht="12.75">
      <c r="C41" s="23"/>
      <c r="D41" s="13"/>
      <c r="E41" s="18"/>
      <c r="F41" s="18"/>
      <c r="G41" s="21"/>
      <c r="H41" s="26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3:51" s="22" customFormat="1" ht="12.75">
      <c r="C42" s="23"/>
      <c r="D42" s="13"/>
      <c r="E42" s="18"/>
      <c r="F42" s="18"/>
      <c r="G42" s="21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3:51" s="22" customFormat="1" ht="12.75">
      <c r="C43" s="23"/>
      <c r="D43" s="13"/>
      <c r="E43" s="18"/>
      <c r="F43" s="18"/>
      <c r="G43" s="21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3:51" s="22" customFormat="1" ht="12.75">
      <c r="C44" s="23"/>
      <c r="D44" s="13"/>
      <c r="E44" s="18"/>
      <c r="F44" s="18"/>
      <c r="G44" s="21"/>
      <c r="H44" s="2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3:51" s="22" customFormat="1" ht="12.75">
      <c r="C45" s="23"/>
      <c r="D45" s="13"/>
      <c r="E45" s="18"/>
      <c r="F45" s="18"/>
      <c r="G45" s="21"/>
      <c r="H45" s="2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3:51" s="22" customFormat="1" ht="12.75">
      <c r="C46" s="23"/>
      <c r="D46" s="13"/>
      <c r="E46" s="18"/>
      <c r="F46" s="18"/>
      <c r="G46" s="21"/>
      <c r="H46" s="2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3:51" s="22" customFormat="1" ht="12.75">
      <c r="C47" s="23"/>
      <c r="D47" s="13"/>
      <c r="E47" s="18"/>
      <c r="F47" s="18"/>
      <c r="G47" s="21"/>
      <c r="H47" s="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3:51" s="22" customFormat="1" ht="12.75">
      <c r="C48" s="23"/>
      <c r="D48" s="13"/>
      <c r="E48" s="18"/>
      <c r="F48" s="18"/>
      <c r="G48" s="21"/>
      <c r="H48" s="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3:51" s="22" customFormat="1" ht="12.75">
      <c r="C49" s="23"/>
      <c r="D49" s="13"/>
      <c r="E49" s="18"/>
      <c r="F49" s="18"/>
      <c r="G49" s="21"/>
      <c r="H49" s="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3:51" s="22" customFormat="1" ht="12.75">
      <c r="C50" s="23"/>
      <c r="D50" s="13"/>
      <c r="E50" s="18"/>
      <c r="F50" s="18"/>
      <c r="G50" s="21"/>
      <c r="H50" s="26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3:51" s="22" customFormat="1" ht="12.75">
      <c r="C51" s="23"/>
      <c r="D51" s="13"/>
      <c r="E51" s="18"/>
      <c r="F51" s="18"/>
      <c r="G51" s="21"/>
      <c r="H51" s="26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3:51" s="22" customFormat="1" ht="12.75">
      <c r="C52" s="23"/>
      <c r="D52" s="13"/>
      <c r="E52" s="18"/>
      <c r="F52" s="18"/>
      <c r="G52" s="21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3:51" s="22" customFormat="1" ht="12.75">
      <c r="C53" s="23"/>
      <c r="D53" s="13"/>
      <c r="E53" s="18"/>
      <c r="F53" s="18"/>
      <c r="G53" s="21"/>
      <c r="H53" s="26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3:51" s="22" customFormat="1" ht="12.75">
      <c r="C54" s="23"/>
      <c r="D54" s="13"/>
      <c r="E54" s="18"/>
      <c r="F54" s="18"/>
      <c r="G54" s="21"/>
      <c r="H54" s="26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3:51" s="22" customFormat="1" ht="12.75">
      <c r="C55" s="23"/>
      <c r="D55" s="13"/>
      <c r="E55" s="18"/>
      <c r="F55" s="18"/>
      <c r="G55" s="21"/>
      <c r="H55" s="26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3:51" s="22" customFormat="1" ht="12.75">
      <c r="C56" s="23"/>
      <c r="D56" s="13"/>
      <c r="E56" s="18"/>
      <c r="F56" s="18"/>
      <c r="G56" s="21"/>
      <c r="H56" s="26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3:51" s="22" customFormat="1" ht="12.75">
      <c r="C57" s="23"/>
      <c r="D57" s="13"/>
      <c r="E57" s="18"/>
      <c r="F57" s="18"/>
      <c r="G57" s="21"/>
      <c r="H57" s="2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3:51" s="22" customFormat="1" ht="12.75">
      <c r="C58" s="23"/>
      <c r="D58" s="13"/>
      <c r="E58" s="18"/>
      <c r="F58" s="18"/>
      <c r="G58" s="21"/>
      <c r="H58" s="2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3:51" s="22" customFormat="1" ht="12.75">
      <c r="C59" s="23"/>
      <c r="D59" s="13"/>
      <c r="E59" s="18"/>
      <c r="F59" s="18"/>
      <c r="G59" s="21"/>
      <c r="H59" s="26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3:51" s="22" customFormat="1" ht="12.75">
      <c r="C60" s="23"/>
      <c r="D60" s="13"/>
      <c r="E60" s="18"/>
      <c r="F60" s="18"/>
      <c r="G60" s="21"/>
      <c r="H60" s="26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3:51" s="22" customFormat="1" ht="12.75">
      <c r="C61" s="23"/>
      <c r="D61" s="13"/>
      <c r="E61" s="18"/>
      <c r="F61" s="18"/>
      <c r="G61" s="21"/>
      <c r="H61" s="26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3:51" s="22" customFormat="1" ht="12.75">
      <c r="C62" s="23"/>
      <c r="D62" s="13"/>
      <c r="E62" s="18"/>
      <c r="F62" s="18"/>
      <c r="G62" s="21"/>
      <c r="H62" s="26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3:51" s="22" customFormat="1" ht="12.75">
      <c r="C63" s="23"/>
      <c r="D63" s="13"/>
      <c r="E63" s="18"/>
      <c r="F63" s="18"/>
      <c r="G63" s="21"/>
      <c r="H63" s="26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3:51" s="22" customFormat="1" ht="12.75">
      <c r="C64" s="23"/>
      <c r="D64" s="13"/>
      <c r="E64" s="18"/>
      <c r="F64" s="18"/>
      <c r="G64" s="21"/>
      <c r="H64" s="26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3:51" s="22" customFormat="1" ht="12.75">
      <c r="C65" s="23"/>
      <c r="D65" s="13"/>
      <c r="E65" s="18"/>
      <c r="F65" s="18"/>
      <c r="G65" s="21"/>
      <c r="H65" s="2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3:51" s="22" customFormat="1" ht="12.75">
      <c r="C66" s="23"/>
      <c r="D66" s="13"/>
      <c r="E66" s="18"/>
      <c r="F66" s="18"/>
      <c r="G66" s="21"/>
      <c r="H66" s="26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3:51" s="22" customFormat="1" ht="12.75">
      <c r="C67" s="23"/>
      <c r="D67" s="13"/>
      <c r="E67" s="18"/>
      <c r="F67" s="18"/>
      <c r="G67" s="21"/>
      <c r="H67" s="26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3:51" s="22" customFormat="1" ht="12.75">
      <c r="C68" s="23"/>
      <c r="D68" s="13"/>
      <c r="E68" s="18"/>
      <c r="F68" s="18"/>
      <c r="G68" s="21"/>
      <c r="H68" s="26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3:51" s="22" customFormat="1" ht="12.75">
      <c r="C69" s="23"/>
      <c r="D69" s="13"/>
      <c r="E69" s="18"/>
      <c r="F69" s="18"/>
      <c r="G69" s="21"/>
      <c r="H69" s="26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3:51" s="22" customFormat="1" ht="12.75">
      <c r="C70" s="23"/>
      <c r="D70" s="13"/>
      <c r="E70" s="18"/>
      <c r="F70" s="18"/>
      <c r="G70" s="21"/>
      <c r="H70" s="2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3:51" s="22" customFormat="1" ht="12.75">
      <c r="C71" s="23"/>
      <c r="D71" s="13"/>
      <c r="E71" s="18"/>
      <c r="F71" s="18"/>
      <c r="G71" s="21"/>
      <c r="H71" s="26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3:51" s="22" customFormat="1" ht="12.75">
      <c r="C72" s="23"/>
      <c r="D72" s="13"/>
      <c r="E72" s="18"/>
      <c r="F72" s="18"/>
      <c r="G72" s="21"/>
      <c r="H72" s="26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3:51" s="22" customFormat="1" ht="12.75">
      <c r="C73" s="23"/>
      <c r="D73" s="13"/>
      <c r="E73" s="18"/>
      <c r="F73" s="18"/>
      <c r="G73" s="21"/>
      <c r="H73" s="26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3:51" s="22" customFormat="1" ht="12.75">
      <c r="C74" s="23"/>
      <c r="D74" s="13"/>
      <c r="E74" s="18"/>
      <c r="F74" s="18"/>
      <c r="G74" s="21"/>
      <c r="H74" s="26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3:51" s="22" customFormat="1" ht="12.75">
      <c r="C75" s="23"/>
      <c r="D75" s="13"/>
      <c r="E75" s="18"/>
      <c r="F75" s="18"/>
      <c r="G75" s="21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3:51" s="22" customFormat="1" ht="12.75">
      <c r="C76" s="23"/>
      <c r="D76" s="13"/>
      <c r="E76" s="18"/>
      <c r="F76" s="18"/>
      <c r="G76" s="21"/>
      <c r="H76" s="26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3:51" s="22" customFormat="1" ht="12.75">
      <c r="C77" s="23"/>
      <c r="D77" s="13"/>
      <c r="E77" s="18"/>
      <c r="F77" s="18"/>
      <c r="G77" s="21"/>
      <c r="H77" s="26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3:51" s="22" customFormat="1" ht="12.75">
      <c r="C78" s="23"/>
      <c r="D78" s="13"/>
      <c r="E78" s="18"/>
      <c r="F78" s="18"/>
      <c r="G78" s="21"/>
      <c r="H78" s="26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3:51" s="22" customFormat="1" ht="12.75">
      <c r="C79" s="23"/>
      <c r="D79" s="13"/>
      <c r="E79" s="18"/>
      <c r="F79" s="18"/>
      <c r="G79" s="21"/>
      <c r="H79" s="26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3:51" s="22" customFormat="1" ht="12.75">
      <c r="C80" s="23"/>
      <c r="D80" s="13"/>
      <c r="E80" s="18"/>
      <c r="F80" s="18"/>
      <c r="G80" s="21"/>
      <c r="H80" s="26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3:51" s="22" customFormat="1" ht="12.75">
      <c r="C81" s="23"/>
      <c r="D81" s="13"/>
      <c r="E81" s="18"/>
      <c r="F81" s="18"/>
      <c r="G81" s="21"/>
      <c r="H81" s="26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3:51" s="22" customFormat="1" ht="12.75">
      <c r="C82" s="23"/>
      <c r="D82" s="13"/>
      <c r="E82" s="18"/>
      <c r="F82" s="18"/>
      <c r="G82" s="21"/>
      <c r="H82" s="26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3:51" s="22" customFormat="1" ht="12.75">
      <c r="C83" s="23"/>
      <c r="D83" s="13"/>
      <c r="E83" s="18"/>
      <c r="F83" s="18"/>
      <c r="G83" s="21"/>
      <c r="H83" s="26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3:51" s="22" customFormat="1" ht="12.75">
      <c r="C84" s="23"/>
      <c r="D84" s="13"/>
      <c r="E84" s="18"/>
      <c r="F84" s="18"/>
      <c r="G84" s="21"/>
      <c r="H84" s="26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3:51" s="22" customFormat="1" ht="12.75">
      <c r="C85" s="23"/>
      <c r="D85" s="13"/>
      <c r="E85" s="18"/>
      <c r="F85" s="18"/>
      <c r="G85" s="21"/>
      <c r="H85" s="26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3:51" s="22" customFormat="1" ht="12.75">
      <c r="C86" s="23"/>
      <c r="D86" s="13"/>
      <c r="E86" s="18"/>
      <c r="F86" s="18"/>
      <c r="G86" s="21"/>
      <c r="H86" s="26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3:51" s="22" customFormat="1" ht="12.75">
      <c r="C87" s="23"/>
      <c r="D87" s="13"/>
      <c r="E87" s="18"/>
      <c r="F87" s="18"/>
      <c r="G87" s="21"/>
      <c r="H87" s="26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3:51" s="22" customFormat="1" ht="12.75">
      <c r="C88" s="23"/>
      <c r="D88" s="13"/>
      <c r="E88" s="18"/>
      <c r="F88" s="18"/>
      <c r="G88" s="21"/>
      <c r="H88" s="26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3:51" s="22" customFormat="1" ht="12.75">
      <c r="C89" s="23"/>
      <c r="D89" s="13"/>
      <c r="E89" s="18"/>
      <c r="F89" s="18"/>
      <c r="G89" s="21"/>
      <c r="H89" s="26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3:51" s="22" customFormat="1" ht="12.75">
      <c r="C90" s="23"/>
      <c r="D90" s="13"/>
      <c r="E90" s="18"/>
      <c r="F90" s="18"/>
      <c r="G90" s="21"/>
      <c r="H90" s="26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3:51" s="22" customFormat="1" ht="12.75">
      <c r="C91" s="23"/>
      <c r="D91" s="13"/>
      <c r="E91" s="18"/>
      <c r="F91" s="18"/>
      <c r="G91" s="21"/>
      <c r="H91" s="26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3:51" s="22" customFormat="1" ht="12.75">
      <c r="C92" s="23"/>
      <c r="D92" s="13"/>
      <c r="E92" s="18"/>
      <c r="F92" s="18"/>
      <c r="G92" s="21"/>
      <c r="H92" s="26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3:51" s="22" customFormat="1" ht="12.75">
      <c r="C93" s="23"/>
      <c r="D93" s="13"/>
      <c r="E93" s="18"/>
      <c r="F93" s="18"/>
      <c r="G93" s="21"/>
      <c r="H93" s="26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3:51" s="22" customFormat="1" ht="12.75">
      <c r="C94" s="23"/>
      <c r="D94" s="13"/>
      <c r="E94" s="18"/>
      <c r="F94" s="18"/>
      <c r="G94" s="21"/>
      <c r="H94" s="26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3:51" s="22" customFormat="1" ht="12.75">
      <c r="C95" s="23"/>
      <c r="D95" s="13"/>
      <c r="E95" s="18"/>
      <c r="F95" s="18"/>
      <c r="G95" s="21"/>
      <c r="H95" s="26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3:51" s="22" customFormat="1" ht="12.75">
      <c r="C96" s="23"/>
      <c r="D96" s="13"/>
      <c r="E96" s="18"/>
      <c r="F96" s="18"/>
      <c r="G96" s="21"/>
      <c r="H96" s="26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3:51" s="22" customFormat="1" ht="12.75">
      <c r="C97" s="23"/>
      <c r="D97" s="13"/>
      <c r="E97" s="18"/>
      <c r="F97" s="18"/>
      <c r="G97" s="21"/>
      <c r="H97" s="26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3:51" s="22" customFormat="1" ht="12.75">
      <c r="C98" s="23"/>
      <c r="D98" s="13"/>
      <c r="E98" s="18"/>
      <c r="F98" s="18"/>
      <c r="G98" s="21"/>
      <c r="H98" s="26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3:51" s="22" customFormat="1" ht="12.75">
      <c r="C99" s="23"/>
      <c r="D99" s="13"/>
      <c r="E99" s="18"/>
      <c r="F99" s="18"/>
      <c r="G99" s="21"/>
      <c r="H99" s="26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3:51" s="22" customFormat="1" ht="12.75">
      <c r="C100" s="23"/>
      <c r="D100" s="13"/>
      <c r="E100" s="18"/>
      <c r="F100" s="18"/>
      <c r="G100" s="21"/>
      <c r="H100" s="26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3:51" s="22" customFormat="1" ht="12.75">
      <c r="C101" s="23"/>
      <c r="D101" s="13"/>
      <c r="E101" s="18"/>
      <c r="F101" s="18"/>
      <c r="G101" s="21"/>
      <c r="H101" s="26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3:51" s="22" customFormat="1" ht="12.75">
      <c r="C102" s="23"/>
      <c r="D102" s="13"/>
      <c r="E102" s="18"/>
      <c r="F102" s="18"/>
      <c r="G102" s="21"/>
      <c r="H102" s="26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3:51" s="22" customFormat="1" ht="12.75">
      <c r="C103" s="23"/>
      <c r="D103" s="13"/>
      <c r="E103" s="18"/>
      <c r="F103" s="18"/>
      <c r="G103" s="21"/>
      <c r="H103" s="26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3:51" s="22" customFormat="1" ht="12.75">
      <c r="C104" s="23"/>
      <c r="D104" s="13"/>
      <c r="E104" s="18"/>
      <c r="F104" s="18"/>
      <c r="G104" s="21"/>
      <c r="H104" s="26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3:51" s="22" customFormat="1" ht="12.75">
      <c r="C105" s="23"/>
      <c r="D105" s="13"/>
      <c r="E105" s="18"/>
      <c r="F105" s="18"/>
      <c r="G105" s="21"/>
      <c r="H105" s="26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3:51" s="22" customFormat="1" ht="12.75">
      <c r="C106" s="23"/>
      <c r="D106" s="13"/>
      <c r="E106" s="18"/>
      <c r="F106" s="18"/>
      <c r="G106" s="21"/>
      <c r="H106" s="26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3:51" s="22" customFormat="1" ht="12.75">
      <c r="C107" s="23"/>
      <c r="D107" s="13"/>
      <c r="E107" s="18"/>
      <c r="F107" s="18"/>
      <c r="G107" s="21"/>
      <c r="H107" s="26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3:51" s="22" customFormat="1" ht="12.75">
      <c r="C108" s="23"/>
      <c r="D108" s="13"/>
      <c r="E108" s="18"/>
      <c r="F108" s="18"/>
      <c r="G108" s="21"/>
      <c r="H108" s="26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3:51" s="22" customFormat="1" ht="12.75">
      <c r="C109" s="23"/>
      <c r="D109" s="13"/>
      <c r="E109" s="18"/>
      <c r="F109" s="18"/>
      <c r="G109" s="21"/>
      <c r="H109" s="26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3:51" s="22" customFormat="1" ht="12.75">
      <c r="C110" s="23"/>
      <c r="D110" s="13"/>
      <c r="E110" s="18"/>
      <c r="F110" s="18"/>
      <c r="G110" s="21"/>
      <c r="H110" s="26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3:51" s="22" customFormat="1" ht="12.75">
      <c r="C111" s="23"/>
      <c r="D111" s="13"/>
      <c r="E111" s="18"/>
      <c r="F111" s="18"/>
      <c r="G111" s="21"/>
      <c r="H111" s="26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3:51" s="22" customFormat="1" ht="12.75">
      <c r="C112" s="23"/>
      <c r="D112" s="13"/>
      <c r="E112" s="18"/>
      <c r="F112" s="18"/>
      <c r="G112" s="21"/>
      <c r="H112" s="26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3:51" s="22" customFormat="1" ht="12.75">
      <c r="C113" s="23"/>
      <c r="D113" s="13"/>
      <c r="E113" s="18"/>
      <c r="F113" s="18"/>
      <c r="G113" s="21"/>
      <c r="H113" s="26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3:51" s="22" customFormat="1" ht="12.75">
      <c r="C114" s="23"/>
      <c r="D114" s="13"/>
      <c r="E114" s="18"/>
      <c r="F114" s="18"/>
      <c r="G114" s="21"/>
      <c r="H114" s="26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3:51" s="22" customFormat="1" ht="12.75">
      <c r="C115" s="23"/>
      <c r="D115" s="13"/>
      <c r="E115" s="18"/>
      <c r="F115" s="18"/>
      <c r="G115" s="21"/>
      <c r="H115" s="26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3:51" s="22" customFormat="1" ht="12.75">
      <c r="C116" s="23"/>
      <c r="D116" s="13"/>
      <c r="E116" s="18"/>
      <c r="F116" s="18"/>
      <c r="G116" s="21"/>
      <c r="H116" s="26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3:51" s="22" customFormat="1" ht="12.75">
      <c r="C117" s="23"/>
      <c r="D117" s="13"/>
      <c r="E117" s="18"/>
      <c r="F117" s="18"/>
      <c r="G117" s="21"/>
      <c r="H117" s="26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3:51" s="22" customFormat="1" ht="12.75">
      <c r="C118" s="23"/>
      <c r="D118" s="13"/>
      <c r="E118" s="18"/>
      <c r="F118" s="18"/>
      <c r="G118" s="21"/>
      <c r="H118" s="26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3:51" s="22" customFormat="1" ht="12.75">
      <c r="C119" s="23"/>
      <c r="D119" s="13"/>
      <c r="E119" s="18"/>
      <c r="F119" s="18"/>
      <c r="G119" s="21"/>
      <c r="H119" s="26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3:51" s="22" customFormat="1" ht="12.75">
      <c r="C120" s="23"/>
      <c r="D120" s="13"/>
      <c r="E120" s="18"/>
      <c r="F120" s="18"/>
      <c r="G120" s="21"/>
      <c r="H120" s="26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3:51" s="22" customFormat="1" ht="12.75">
      <c r="C121" s="23"/>
      <c r="D121" s="13"/>
      <c r="E121" s="18"/>
      <c r="F121" s="18"/>
      <c r="G121" s="21"/>
      <c r="H121" s="26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3:51" s="22" customFormat="1" ht="12.75">
      <c r="C122" s="23"/>
      <c r="D122" s="13"/>
      <c r="E122" s="18"/>
      <c r="F122" s="18"/>
      <c r="G122" s="21"/>
      <c r="H122" s="26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3:51" s="22" customFormat="1" ht="12.75">
      <c r="C123" s="23"/>
      <c r="D123" s="13"/>
      <c r="E123" s="18"/>
      <c r="F123" s="18"/>
      <c r="G123" s="21"/>
      <c r="H123" s="26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3:51" s="22" customFormat="1" ht="12.75">
      <c r="C124" s="23"/>
      <c r="D124" s="13"/>
      <c r="E124" s="18"/>
      <c r="F124" s="18"/>
      <c r="G124" s="21"/>
      <c r="H124" s="26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3:51" s="22" customFormat="1" ht="12.75">
      <c r="C125" s="23"/>
      <c r="D125" s="13"/>
      <c r="E125" s="18"/>
      <c r="F125" s="18"/>
      <c r="G125" s="21"/>
      <c r="H125" s="26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3:51" s="22" customFormat="1" ht="12.75">
      <c r="C126" s="23"/>
      <c r="D126" s="13"/>
      <c r="E126" s="18"/>
      <c r="F126" s="18"/>
      <c r="G126" s="21"/>
      <c r="H126" s="26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3:51" s="22" customFormat="1" ht="12.75">
      <c r="C127" s="23"/>
      <c r="D127" s="13"/>
      <c r="E127" s="18"/>
      <c r="F127" s="18"/>
      <c r="G127" s="21"/>
      <c r="H127" s="26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3:51" s="22" customFormat="1" ht="12.75">
      <c r="C128" s="23"/>
      <c r="D128" s="13"/>
      <c r="E128" s="18"/>
      <c r="F128" s="18"/>
      <c r="G128" s="21"/>
      <c r="H128" s="26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3:51" s="22" customFormat="1" ht="12.75">
      <c r="C129" s="23"/>
      <c r="D129" s="13"/>
      <c r="E129" s="18"/>
      <c r="F129" s="18"/>
      <c r="G129" s="21"/>
      <c r="H129" s="26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3:51" s="22" customFormat="1" ht="12.75">
      <c r="C130" s="23"/>
      <c r="D130" s="13"/>
      <c r="E130" s="18"/>
      <c r="F130" s="18"/>
      <c r="G130" s="21"/>
      <c r="H130" s="26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3:51" s="22" customFormat="1" ht="12.75">
      <c r="C131" s="23"/>
      <c r="D131" s="13"/>
      <c r="E131" s="18"/>
      <c r="F131" s="18"/>
      <c r="G131" s="21"/>
      <c r="H131" s="26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3:51" s="22" customFormat="1" ht="12.75">
      <c r="C132" s="23"/>
      <c r="D132" s="13"/>
      <c r="E132" s="18"/>
      <c r="F132" s="18"/>
      <c r="G132" s="21"/>
      <c r="H132" s="26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3:51" s="22" customFormat="1" ht="12.75">
      <c r="C133" s="23"/>
      <c r="D133" s="13"/>
      <c r="E133" s="18"/>
      <c r="F133" s="18"/>
      <c r="G133" s="21"/>
      <c r="H133" s="26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3:51" s="22" customFormat="1" ht="12.75">
      <c r="C134" s="23"/>
      <c r="D134" s="13"/>
      <c r="E134" s="18"/>
      <c r="F134" s="18"/>
      <c r="G134" s="21"/>
      <c r="H134" s="26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3:51" s="22" customFormat="1" ht="12.75">
      <c r="C135" s="23"/>
      <c r="D135" s="13"/>
      <c r="E135" s="18"/>
      <c r="F135" s="18"/>
      <c r="G135" s="21"/>
      <c r="H135" s="26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3:51" s="22" customFormat="1" ht="12.75">
      <c r="C136" s="23"/>
      <c r="D136" s="13"/>
      <c r="E136" s="18"/>
      <c r="F136" s="18"/>
      <c r="G136" s="21"/>
      <c r="H136" s="26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3:51" s="22" customFormat="1" ht="12.75">
      <c r="C137" s="23"/>
      <c r="D137" s="13"/>
      <c r="E137" s="18"/>
      <c r="F137" s="18"/>
      <c r="G137" s="21"/>
      <c r="H137" s="26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3:51" s="22" customFormat="1" ht="12.75">
      <c r="C138" s="23"/>
      <c r="D138" s="13"/>
      <c r="E138" s="18"/>
      <c r="F138" s="18"/>
      <c r="G138" s="21"/>
      <c r="H138" s="26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3:51" s="22" customFormat="1" ht="12.75">
      <c r="C139" s="23"/>
      <c r="D139" s="13"/>
      <c r="E139" s="18"/>
      <c r="F139" s="18"/>
      <c r="G139" s="21"/>
      <c r="H139" s="26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3:51" s="22" customFormat="1" ht="12.75">
      <c r="C140" s="23"/>
      <c r="D140" s="13"/>
      <c r="E140" s="18"/>
      <c r="F140" s="18"/>
      <c r="G140" s="21"/>
      <c r="H140" s="26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3:51" s="22" customFormat="1" ht="12.75">
      <c r="C141" s="23"/>
      <c r="D141" s="13"/>
      <c r="E141" s="18"/>
      <c r="F141" s="18"/>
      <c r="G141" s="21"/>
      <c r="H141" s="26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3:51" s="22" customFormat="1" ht="12.75">
      <c r="C142" s="23"/>
      <c r="D142" s="13"/>
      <c r="E142" s="18"/>
      <c r="F142" s="18"/>
      <c r="G142" s="21"/>
      <c r="H142" s="26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3:51" s="22" customFormat="1" ht="12.75">
      <c r="C143" s="23"/>
      <c r="D143" s="13"/>
      <c r="E143" s="18"/>
      <c r="F143" s="18"/>
      <c r="G143" s="21"/>
      <c r="H143" s="26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3:51" s="22" customFormat="1" ht="12.75">
      <c r="C144" s="23"/>
      <c r="D144" s="13"/>
      <c r="E144" s="18"/>
      <c r="F144" s="18"/>
      <c r="G144" s="21"/>
      <c r="H144" s="26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3:51" s="22" customFormat="1" ht="12.75">
      <c r="C145" s="23"/>
      <c r="D145" s="13"/>
      <c r="E145" s="18"/>
      <c r="F145" s="18"/>
      <c r="G145" s="21"/>
      <c r="H145" s="26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3:51" s="22" customFormat="1" ht="12.75">
      <c r="C146" s="23"/>
      <c r="D146" s="13"/>
      <c r="E146" s="18"/>
      <c r="F146" s="18"/>
      <c r="G146" s="21"/>
      <c r="H146" s="26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3:51" s="22" customFormat="1" ht="12.75">
      <c r="C147" s="23"/>
      <c r="D147" s="13"/>
      <c r="E147" s="18"/>
      <c r="F147" s="18"/>
      <c r="G147" s="21"/>
      <c r="H147" s="26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3:51" s="22" customFormat="1" ht="12.75">
      <c r="C148" s="23"/>
      <c r="D148" s="13"/>
      <c r="E148" s="18"/>
      <c r="F148" s="18"/>
      <c r="G148" s="21"/>
      <c r="H148" s="26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3:51" s="22" customFormat="1" ht="12.75">
      <c r="C149" s="23"/>
      <c r="D149" s="13"/>
      <c r="E149" s="18"/>
      <c r="F149" s="18"/>
      <c r="G149" s="21"/>
      <c r="H149" s="26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3:51" s="22" customFormat="1" ht="12.75">
      <c r="C150" s="23"/>
      <c r="D150" s="13"/>
      <c r="E150" s="18"/>
      <c r="F150" s="18"/>
      <c r="G150" s="21"/>
      <c r="H150" s="26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3:51" s="22" customFormat="1" ht="12.75">
      <c r="C151" s="23"/>
      <c r="D151" s="13"/>
      <c r="E151" s="18"/>
      <c r="F151" s="18"/>
      <c r="G151" s="21"/>
      <c r="H151" s="26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3:51" s="22" customFormat="1" ht="12.75">
      <c r="C152" s="23"/>
      <c r="D152" s="13"/>
      <c r="E152" s="18"/>
      <c r="F152" s="18"/>
      <c r="G152" s="21"/>
      <c r="H152" s="26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3:51" s="22" customFormat="1" ht="12.75">
      <c r="C153" s="23"/>
      <c r="D153" s="13"/>
      <c r="E153" s="18"/>
      <c r="F153" s="18"/>
      <c r="G153" s="21"/>
      <c r="H153" s="26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3:51" s="22" customFormat="1" ht="12.75">
      <c r="C154" s="23"/>
      <c r="D154" s="13"/>
      <c r="E154" s="18"/>
      <c r="F154" s="18"/>
      <c r="G154" s="21"/>
      <c r="H154" s="26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3:51" s="22" customFormat="1" ht="12.75">
      <c r="C155" s="23"/>
      <c r="D155" s="13"/>
      <c r="E155" s="18"/>
      <c r="F155" s="18"/>
      <c r="G155" s="21"/>
      <c r="H155" s="26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3:51" s="22" customFormat="1" ht="12.75">
      <c r="C156" s="23"/>
      <c r="D156" s="13"/>
      <c r="E156" s="18"/>
      <c r="F156" s="18"/>
      <c r="G156" s="21"/>
      <c r="H156" s="26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3:51" s="22" customFormat="1" ht="12.75">
      <c r="C157" s="23"/>
      <c r="D157" s="13"/>
      <c r="E157" s="18"/>
      <c r="F157" s="18"/>
      <c r="G157" s="21"/>
      <c r="H157" s="26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3:51" s="22" customFormat="1" ht="12.75">
      <c r="C158" s="23"/>
      <c r="D158" s="13"/>
      <c r="E158" s="18"/>
      <c r="F158" s="18"/>
      <c r="G158" s="21"/>
      <c r="H158" s="26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3:51" s="22" customFormat="1" ht="12.75">
      <c r="C159" s="23"/>
      <c r="D159" s="13"/>
      <c r="E159" s="18"/>
      <c r="F159" s="18"/>
      <c r="G159" s="21"/>
      <c r="H159" s="26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3:51" s="22" customFormat="1" ht="12.75">
      <c r="C160" s="23"/>
      <c r="D160" s="13"/>
      <c r="E160" s="18"/>
      <c r="F160" s="18"/>
      <c r="G160" s="21"/>
      <c r="H160" s="26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3:51" s="22" customFormat="1" ht="12.75">
      <c r="C161" s="23"/>
      <c r="D161" s="13"/>
      <c r="E161" s="18"/>
      <c r="F161" s="18"/>
      <c r="G161" s="21"/>
      <c r="H161" s="26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3:51" s="22" customFormat="1" ht="12.75">
      <c r="C162" s="23"/>
      <c r="D162" s="13"/>
      <c r="E162" s="18"/>
      <c r="F162" s="18"/>
      <c r="G162" s="21"/>
      <c r="H162" s="26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3:51" s="22" customFormat="1" ht="12.75">
      <c r="C163" s="23"/>
      <c r="D163" s="13"/>
      <c r="E163" s="18"/>
      <c r="F163" s="18"/>
      <c r="G163" s="21"/>
      <c r="H163" s="26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3:51" s="22" customFormat="1" ht="12.75">
      <c r="C164" s="23"/>
      <c r="D164" s="13"/>
      <c r="E164" s="18"/>
      <c r="F164" s="18"/>
      <c r="G164" s="21"/>
      <c r="H164" s="26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3:51" s="22" customFormat="1" ht="12.75">
      <c r="C165" s="23"/>
      <c r="D165" s="13"/>
      <c r="E165" s="18"/>
      <c r="F165" s="18"/>
      <c r="G165" s="21"/>
      <c r="H165" s="26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3:51" s="22" customFormat="1" ht="12.75">
      <c r="C166" s="23"/>
      <c r="D166" s="13"/>
      <c r="E166" s="18"/>
      <c r="F166" s="18"/>
      <c r="G166" s="21"/>
      <c r="H166" s="26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3:51" s="22" customFormat="1" ht="12.75">
      <c r="C167" s="23"/>
      <c r="D167" s="13"/>
      <c r="E167" s="18"/>
      <c r="F167" s="18"/>
      <c r="G167" s="21"/>
      <c r="H167" s="26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3:51" s="22" customFormat="1" ht="12.75">
      <c r="C168" s="23"/>
      <c r="D168" s="13"/>
      <c r="E168" s="18"/>
      <c r="F168" s="18"/>
      <c r="G168" s="21"/>
      <c r="H168" s="26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3:51" s="22" customFormat="1" ht="12.75">
      <c r="C169" s="23"/>
      <c r="D169" s="13"/>
      <c r="E169" s="18"/>
      <c r="F169" s="18"/>
      <c r="G169" s="21"/>
      <c r="H169" s="26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3:51" s="22" customFormat="1" ht="12.75">
      <c r="C170" s="23"/>
      <c r="D170" s="13"/>
      <c r="E170" s="18"/>
      <c r="F170" s="18"/>
      <c r="G170" s="21"/>
      <c r="H170" s="26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3:51" s="22" customFormat="1" ht="12.75">
      <c r="C171" s="23"/>
      <c r="D171" s="13"/>
      <c r="E171" s="18"/>
      <c r="F171" s="18"/>
      <c r="G171" s="21"/>
      <c r="H171" s="26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3:51" s="22" customFormat="1" ht="12.75">
      <c r="C172" s="23"/>
      <c r="D172" s="13"/>
      <c r="E172" s="18"/>
      <c r="F172" s="18"/>
      <c r="G172" s="21"/>
      <c r="H172" s="26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3:51" s="22" customFormat="1" ht="12.75">
      <c r="C173" s="23"/>
      <c r="D173" s="13"/>
      <c r="E173" s="18"/>
      <c r="F173" s="18"/>
      <c r="G173" s="21"/>
      <c r="H173" s="26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3:51" s="22" customFormat="1" ht="12.75">
      <c r="C174" s="23"/>
      <c r="D174" s="13"/>
      <c r="E174" s="18"/>
      <c r="F174" s="18"/>
      <c r="G174" s="21"/>
      <c r="H174" s="26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3:51" s="22" customFormat="1" ht="12.75">
      <c r="C175" s="23"/>
      <c r="D175" s="13"/>
      <c r="E175" s="18"/>
      <c r="F175" s="18"/>
      <c r="G175" s="21"/>
      <c r="H175" s="26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3:51" s="22" customFormat="1" ht="12.75">
      <c r="C176" s="23"/>
      <c r="D176" s="13"/>
      <c r="E176" s="18"/>
      <c r="F176" s="18"/>
      <c r="G176" s="21"/>
      <c r="H176" s="26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3:51" s="22" customFormat="1" ht="12.75">
      <c r="C177" s="23"/>
      <c r="D177" s="13"/>
      <c r="E177" s="18"/>
      <c r="F177" s="18"/>
      <c r="G177" s="21"/>
      <c r="H177" s="26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3:51" s="22" customFormat="1" ht="12.75">
      <c r="C178" s="23"/>
      <c r="D178" s="13"/>
      <c r="E178" s="18"/>
      <c r="F178" s="18"/>
      <c r="G178" s="21"/>
      <c r="H178" s="26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3:51" s="22" customFormat="1" ht="12.75">
      <c r="C179" s="23"/>
      <c r="D179" s="13"/>
      <c r="E179" s="18"/>
      <c r="F179" s="18"/>
      <c r="G179" s="21"/>
      <c r="H179" s="26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3:51" s="22" customFormat="1" ht="12.75">
      <c r="C180" s="23"/>
      <c r="D180" s="13"/>
      <c r="E180" s="18"/>
      <c r="F180" s="18"/>
      <c r="G180" s="21"/>
      <c r="H180" s="26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3:51" s="22" customFormat="1" ht="12.75">
      <c r="C181" s="23"/>
      <c r="D181" s="13"/>
      <c r="E181" s="18"/>
      <c r="F181" s="18"/>
      <c r="G181" s="21"/>
      <c r="H181" s="26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3:51" s="22" customFormat="1" ht="12.75">
      <c r="C182" s="23"/>
      <c r="D182" s="13"/>
      <c r="E182" s="18"/>
      <c r="F182" s="18"/>
      <c r="G182" s="21"/>
      <c r="H182" s="26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3:51" s="22" customFormat="1" ht="12.75">
      <c r="C183" s="23"/>
      <c r="D183" s="13"/>
      <c r="E183" s="18"/>
      <c r="F183" s="18"/>
      <c r="G183" s="21"/>
      <c r="H183" s="26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3:51" s="22" customFormat="1" ht="12.75">
      <c r="C184" s="23"/>
      <c r="D184" s="13"/>
      <c r="E184" s="18"/>
      <c r="F184" s="18"/>
      <c r="G184" s="21"/>
      <c r="H184" s="26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3:51" s="22" customFormat="1" ht="12.75">
      <c r="C185" s="23"/>
      <c r="D185" s="13"/>
      <c r="E185" s="18"/>
      <c r="F185" s="18"/>
      <c r="G185" s="21"/>
      <c r="H185" s="26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3:51" s="22" customFormat="1" ht="12.75">
      <c r="C186" s="23"/>
      <c r="D186" s="13"/>
      <c r="E186" s="18"/>
      <c r="F186" s="18"/>
      <c r="G186" s="21"/>
      <c r="H186" s="26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3:51" s="22" customFormat="1" ht="12.75">
      <c r="C187" s="23"/>
      <c r="D187" s="13"/>
      <c r="E187" s="18"/>
      <c r="F187" s="18"/>
      <c r="G187" s="21"/>
      <c r="H187" s="26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3:51" s="22" customFormat="1" ht="12.75">
      <c r="C188" s="23"/>
      <c r="D188" s="13"/>
      <c r="E188" s="18"/>
      <c r="F188" s="18"/>
      <c r="G188" s="21"/>
      <c r="H188" s="26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3:51" s="22" customFormat="1" ht="12.75">
      <c r="C189" s="23"/>
      <c r="D189" s="13"/>
      <c r="E189" s="18"/>
      <c r="F189" s="18"/>
      <c r="G189" s="21"/>
      <c r="H189" s="26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3:51" s="22" customFormat="1" ht="12.75">
      <c r="C190" s="23"/>
      <c r="D190" s="13"/>
      <c r="E190" s="18"/>
      <c r="F190" s="18"/>
      <c r="G190" s="21"/>
      <c r="H190" s="26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3:51" s="22" customFormat="1" ht="12.75">
      <c r="C191" s="23"/>
      <c r="D191" s="13"/>
      <c r="E191" s="18"/>
      <c r="F191" s="18"/>
      <c r="G191" s="21"/>
      <c r="H191" s="26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3:51" s="22" customFormat="1" ht="12.75">
      <c r="C192" s="23"/>
      <c r="D192" s="13"/>
      <c r="E192" s="18"/>
      <c r="F192" s="18"/>
      <c r="G192" s="21"/>
      <c r="H192" s="26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3:51" s="22" customFormat="1" ht="12.75">
      <c r="C193" s="23"/>
      <c r="D193" s="13"/>
      <c r="E193" s="18"/>
      <c r="F193" s="18"/>
      <c r="G193" s="21"/>
      <c r="H193" s="26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3:51" s="22" customFormat="1" ht="12.75">
      <c r="C194" s="23"/>
      <c r="D194" s="13"/>
      <c r="E194" s="18"/>
      <c r="F194" s="18"/>
      <c r="G194" s="21"/>
      <c r="H194" s="26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3:51" s="22" customFormat="1" ht="12.75">
      <c r="C195" s="23"/>
      <c r="D195" s="13"/>
      <c r="E195" s="18"/>
      <c r="F195" s="18"/>
      <c r="G195" s="21"/>
      <c r="H195" s="26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3:51" s="22" customFormat="1" ht="12.75">
      <c r="C196" s="23"/>
      <c r="D196" s="13"/>
      <c r="E196" s="18"/>
      <c r="F196" s="18"/>
      <c r="G196" s="21"/>
      <c r="H196" s="26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3:51" s="22" customFormat="1" ht="12.75">
      <c r="C197" s="23"/>
      <c r="D197" s="13"/>
      <c r="E197" s="18"/>
      <c r="F197" s="18"/>
      <c r="G197" s="21"/>
      <c r="H197" s="26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3:51" s="22" customFormat="1" ht="12.75">
      <c r="C198" s="23"/>
      <c r="D198" s="13"/>
      <c r="E198" s="18"/>
      <c r="F198" s="18"/>
      <c r="G198" s="21"/>
      <c r="H198" s="26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3:51" s="22" customFormat="1" ht="12.75">
      <c r="C199" s="23"/>
      <c r="D199" s="13"/>
      <c r="E199" s="18"/>
      <c r="F199" s="18"/>
      <c r="G199" s="21"/>
      <c r="H199" s="26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3:51" s="22" customFormat="1" ht="12.75">
      <c r="C200" s="23"/>
      <c r="D200" s="13"/>
      <c r="E200" s="18"/>
      <c r="F200" s="18"/>
      <c r="G200" s="21"/>
      <c r="H200" s="26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3:51" s="22" customFormat="1" ht="12.75">
      <c r="C201" s="23"/>
      <c r="D201" s="13"/>
      <c r="E201" s="18"/>
      <c r="F201" s="18"/>
      <c r="G201" s="21"/>
      <c r="H201" s="26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3:51" s="22" customFormat="1" ht="12.75">
      <c r="C202" s="23"/>
      <c r="D202" s="13"/>
      <c r="E202" s="18"/>
      <c r="F202" s="18"/>
      <c r="G202" s="21"/>
      <c r="H202" s="26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3:51" s="22" customFormat="1" ht="12.75">
      <c r="C203" s="23"/>
      <c r="D203" s="13"/>
      <c r="E203" s="18"/>
      <c r="F203" s="18"/>
      <c r="G203" s="21"/>
      <c r="H203" s="26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3:51" s="22" customFormat="1" ht="12.75">
      <c r="C204" s="23"/>
      <c r="D204" s="13"/>
      <c r="E204" s="18"/>
      <c r="F204" s="18"/>
      <c r="G204" s="21"/>
      <c r="H204" s="26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3:51" s="22" customFormat="1" ht="12.75">
      <c r="C205" s="23"/>
      <c r="D205" s="13"/>
      <c r="E205" s="18"/>
      <c r="F205" s="18"/>
      <c r="G205" s="21"/>
      <c r="H205" s="26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3:51" s="22" customFormat="1" ht="12.75">
      <c r="C206" s="23"/>
      <c r="D206" s="13"/>
      <c r="E206" s="18"/>
      <c r="F206" s="18"/>
      <c r="G206" s="21"/>
      <c r="H206" s="26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3:51" s="22" customFormat="1" ht="12.75">
      <c r="C207" s="23"/>
      <c r="D207" s="13"/>
      <c r="E207" s="18"/>
      <c r="F207" s="18"/>
      <c r="G207" s="21"/>
      <c r="H207" s="26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3:51" s="22" customFormat="1" ht="12.75">
      <c r="C208" s="23"/>
      <c r="D208" s="13"/>
      <c r="E208" s="18"/>
      <c r="F208" s="18"/>
      <c r="G208" s="21"/>
      <c r="H208" s="26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3:51" s="22" customFormat="1" ht="12.75">
      <c r="C209" s="23"/>
      <c r="D209" s="13"/>
      <c r="E209" s="18"/>
      <c r="F209" s="18"/>
      <c r="G209" s="21"/>
      <c r="H209" s="26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3:51" s="22" customFormat="1" ht="12.75">
      <c r="C210" s="23"/>
      <c r="D210" s="13"/>
      <c r="E210" s="18"/>
      <c r="F210" s="18"/>
      <c r="G210" s="21"/>
      <c r="H210" s="26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</row>
    <row r="211" spans="3:51" s="22" customFormat="1" ht="12.75">
      <c r="C211" s="23"/>
      <c r="D211" s="13"/>
      <c r="E211" s="18"/>
      <c r="F211" s="18"/>
      <c r="G211" s="21"/>
      <c r="H211" s="26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</row>
    <row r="212" spans="3:51" s="22" customFormat="1" ht="12.75">
      <c r="C212" s="23"/>
      <c r="D212" s="13"/>
      <c r="E212" s="18"/>
      <c r="F212" s="18"/>
      <c r="G212" s="21"/>
      <c r="H212" s="26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</row>
    <row r="213" spans="3:51" s="22" customFormat="1" ht="12.75">
      <c r="C213" s="23"/>
      <c r="D213" s="13"/>
      <c r="E213" s="18"/>
      <c r="F213" s="18"/>
      <c r="G213" s="21"/>
      <c r="H213" s="26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</row>
    <row r="214" spans="3:51" s="22" customFormat="1" ht="12.75">
      <c r="C214" s="23"/>
      <c r="D214" s="13"/>
      <c r="E214" s="18"/>
      <c r="F214" s="18"/>
      <c r="G214" s="21"/>
      <c r="H214" s="26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</row>
    <row r="215" spans="3:51" s="22" customFormat="1" ht="12.75">
      <c r="C215" s="23"/>
      <c r="D215" s="13"/>
      <c r="E215" s="18"/>
      <c r="F215" s="18"/>
      <c r="G215" s="21"/>
      <c r="H215" s="26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</row>
    <row r="216" spans="3:51" s="22" customFormat="1" ht="12.75">
      <c r="C216" s="23"/>
      <c r="D216" s="13"/>
      <c r="E216" s="18"/>
      <c r="F216" s="18"/>
      <c r="G216" s="21"/>
      <c r="H216" s="26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</row>
    <row r="217" spans="3:51" s="22" customFormat="1" ht="12.75">
      <c r="C217" s="23"/>
      <c r="D217" s="13"/>
      <c r="E217" s="18"/>
      <c r="F217" s="18"/>
      <c r="G217" s="21"/>
      <c r="H217" s="26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</row>
    <row r="218" spans="3:51" s="22" customFormat="1" ht="12.75">
      <c r="C218" s="23"/>
      <c r="D218" s="13"/>
      <c r="E218" s="18"/>
      <c r="F218" s="18"/>
      <c r="G218" s="21"/>
      <c r="H218" s="26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</row>
    <row r="219" spans="3:51" s="22" customFormat="1" ht="12.75">
      <c r="C219" s="23"/>
      <c r="D219" s="13"/>
      <c r="E219" s="18"/>
      <c r="F219" s="18"/>
      <c r="G219" s="21"/>
      <c r="H219" s="26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</row>
    <row r="220" spans="3:51" s="22" customFormat="1" ht="12.75">
      <c r="C220" s="23"/>
      <c r="D220" s="13"/>
      <c r="E220" s="18"/>
      <c r="F220" s="18"/>
      <c r="G220" s="21"/>
      <c r="H220" s="26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</row>
    <row r="221" spans="3:51" s="22" customFormat="1" ht="12.75">
      <c r="C221" s="23"/>
      <c r="D221" s="13"/>
      <c r="E221" s="18"/>
      <c r="F221" s="18"/>
      <c r="G221" s="21"/>
      <c r="H221" s="26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</row>
    <row r="222" spans="3:51" s="22" customFormat="1" ht="12.75">
      <c r="C222" s="23"/>
      <c r="D222" s="13"/>
      <c r="E222" s="18"/>
      <c r="F222" s="18"/>
      <c r="G222" s="21"/>
      <c r="H222" s="26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</row>
    <row r="223" spans="3:51" s="22" customFormat="1" ht="12.75">
      <c r="C223" s="23"/>
      <c r="D223" s="13"/>
      <c r="E223" s="18"/>
      <c r="F223" s="18"/>
      <c r="G223" s="21"/>
      <c r="H223" s="26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</row>
    <row r="224" spans="3:51" s="22" customFormat="1" ht="12.75">
      <c r="C224" s="23"/>
      <c r="D224" s="13"/>
      <c r="E224" s="18"/>
      <c r="F224" s="18"/>
      <c r="G224" s="21"/>
      <c r="H224" s="26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</row>
    <row r="225" spans="3:51" s="22" customFormat="1" ht="12.75">
      <c r="C225" s="23"/>
      <c r="D225" s="13"/>
      <c r="E225" s="18"/>
      <c r="F225" s="18"/>
      <c r="G225" s="21"/>
      <c r="H225" s="26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</row>
    <row r="226" spans="3:51" s="22" customFormat="1" ht="12.75">
      <c r="C226" s="23"/>
      <c r="D226" s="13"/>
      <c r="E226" s="18"/>
      <c r="F226" s="18"/>
      <c r="G226" s="21"/>
      <c r="H226" s="26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</row>
    <row r="227" spans="3:51" s="22" customFormat="1" ht="12.75">
      <c r="C227" s="23"/>
      <c r="D227" s="13"/>
      <c r="E227" s="18"/>
      <c r="F227" s="18"/>
      <c r="G227" s="21"/>
      <c r="H227" s="26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</row>
    <row r="228" spans="3:51" s="22" customFormat="1" ht="12.75">
      <c r="C228" s="23"/>
      <c r="D228" s="13"/>
      <c r="E228" s="18"/>
      <c r="F228" s="18"/>
      <c r="G228" s="21"/>
      <c r="H228" s="26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</row>
    <row r="229" spans="3:51" s="22" customFormat="1" ht="12.75">
      <c r="C229" s="23"/>
      <c r="D229" s="13"/>
      <c r="E229" s="18"/>
      <c r="F229" s="18"/>
      <c r="G229" s="21"/>
      <c r="H229" s="26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</row>
    <row r="230" spans="3:51" s="22" customFormat="1" ht="12.75">
      <c r="C230" s="23"/>
      <c r="D230" s="13"/>
      <c r="E230" s="18"/>
      <c r="F230" s="18"/>
      <c r="G230" s="21"/>
      <c r="H230" s="26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</row>
    <row r="231" spans="3:51" s="22" customFormat="1" ht="12.75">
      <c r="C231" s="23"/>
      <c r="D231" s="13"/>
      <c r="E231" s="18"/>
      <c r="F231" s="18"/>
      <c r="G231" s="21"/>
      <c r="H231" s="26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</row>
    <row r="232" spans="3:51" s="22" customFormat="1" ht="12.75">
      <c r="C232" s="23"/>
      <c r="D232" s="13"/>
      <c r="E232" s="18"/>
      <c r="F232" s="18"/>
      <c r="G232" s="21"/>
      <c r="H232" s="26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</row>
    <row r="233" spans="3:51" s="22" customFormat="1" ht="12.75">
      <c r="C233" s="23"/>
      <c r="D233" s="13"/>
      <c r="E233" s="18"/>
      <c r="F233" s="18"/>
      <c r="G233" s="21"/>
      <c r="H233" s="26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</row>
    <row r="234" spans="3:51" s="22" customFormat="1" ht="12.75">
      <c r="C234" s="23"/>
      <c r="D234" s="13"/>
      <c r="E234" s="18"/>
      <c r="F234" s="18"/>
      <c r="G234" s="21"/>
      <c r="H234" s="26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</row>
    <row r="235" spans="3:51" s="22" customFormat="1" ht="12.75">
      <c r="C235" s="23"/>
      <c r="D235" s="13"/>
      <c r="E235" s="18"/>
      <c r="F235" s="18"/>
      <c r="G235" s="21"/>
      <c r="H235" s="26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</row>
    <row r="236" spans="3:51" s="22" customFormat="1" ht="12.75">
      <c r="C236" s="23"/>
      <c r="D236" s="13"/>
      <c r="E236" s="18"/>
      <c r="F236" s="18"/>
      <c r="G236" s="21"/>
      <c r="H236" s="26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</row>
    <row r="237" spans="3:51" s="22" customFormat="1" ht="12.75">
      <c r="C237" s="23"/>
      <c r="D237" s="13"/>
      <c r="E237" s="18"/>
      <c r="F237" s="18"/>
      <c r="G237" s="21"/>
      <c r="H237" s="26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</row>
    <row r="238" spans="3:51" s="22" customFormat="1" ht="12.75">
      <c r="C238" s="23"/>
      <c r="D238" s="13"/>
      <c r="E238" s="18"/>
      <c r="F238" s="18"/>
      <c r="G238" s="21"/>
      <c r="H238" s="26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</row>
    <row r="239" spans="3:51" s="22" customFormat="1" ht="12.75">
      <c r="C239" s="23"/>
      <c r="D239" s="13"/>
      <c r="E239" s="18"/>
      <c r="F239" s="18"/>
      <c r="G239" s="21"/>
      <c r="H239" s="26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</row>
    <row r="240" spans="3:51" s="22" customFormat="1" ht="12.75">
      <c r="C240" s="23"/>
      <c r="D240" s="13"/>
      <c r="E240" s="18"/>
      <c r="F240" s="18"/>
      <c r="G240" s="21"/>
      <c r="H240" s="26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</row>
    <row r="241" spans="3:51" s="22" customFormat="1" ht="12.75">
      <c r="C241" s="23"/>
      <c r="D241" s="13"/>
      <c r="E241" s="18"/>
      <c r="F241" s="18"/>
      <c r="G241" s="21"/>
      <c r="H241" s="26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</row>
    <row r="242" spans="3:51" s="22" customFormat="1" ht="12.75">
      <c r="C242" s="23"/>
      <c r="D242" s="13"/>
      <c r="E242" s="18"/>
      <c r="F242" s="18"/>
      <c r="G242" s="21"/>
      <c r="H242" s="26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</row>
    <row r="243" spans="3:51" s="22" customFormat="1" ht="12.75">
      <c r="C243" s="23"/>
      <c r="D243" s="13"/>
      <c r="E243" s="18"/>
      <c r="F243" s="18"/>
      <c r="G243" s="21"/>
      <c r="H243" s="26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</row>
    <row r="244" spans="3:51" s="22" customFormat="1" ht="12.75">
      <c r="C244" s="23"/>
      <c r="D244" s="13"/>
      <c r="E244" s="18"/>
      <c r="F244" s="18"/>
      <c r="G244" s="21"/>
      <c r="H244" s="26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</row>
    <row r="245" spans="3:51" s="22" customFormat="1" ht="12.75">
      <c r="C245" s="23"/>
      <c r="D245" s="13"/>
      <c r="E245" s="18"/>
      <c r="F245" s="18"/>
      <c r="G245" s="21"/>
      <c r="H245" s="26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</row>
    <row r="246" spans="3:51" s="22" customFormat="1" ht="12.75">
      <c r="C246" s="23"/>
      <c r="D246" s="13"/>
      <c r="E246" s="18"/>
      <c r="F246" s="18"/>
      <c r="G246" s="21"/>
      <c r="H246" s="26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</row>
    <row r="247" spans="3:51" s="22" customFormat="1" ht="12.75">
      <c r="C247" s="23"/>
      <c r="D247" s="13"/>
      <c r="E247" s="18"/>
      <c r="F247" s="18"/>
      <c r="G247" s="21"/>
      <c r="H247" s="26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</row>
    <row r="248" spans="3:51" s="22" customFormat="1" ht="12.75">
      <c r="C248" s="23"/>
      <c r="D248" s="13"/>
      <c r="E248" s="18"/>
      <c r="F248" s="18"/>
      <c r="G248" s="21"/>
      <c r="H248" s="26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</row>
    <row r="249" spans="3:51" s="22" customFormat="1" ht="12.75">
      <c r="C249" s="23"/>
      <c r="D249" s="13"/>
      <c r="E249" s="18"/>
      <c r="F249" s="18"/>
      <c r="G249" s="21"/>
      <c r="H249" s="26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</row>
    <row r="250" spans="3:51" s="22" customFormat="1" ht="12.75">
      <c r="C250" s="23"/>
      <c r="D250" s="13"/>
      <c r="E250" s="18"/>
      <c r="F250" s="18"/>
      <c r="G250" s="21"/>
      <c r="H250" s="26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</row>
    <row r="251" spans="3:51" s="22" customFormat="1" ht="12.75">
      <c r="C251" s="23"/>
      <c r="D251" s="13"/>
      <c r="E251" s="18"/>
      <c r="F251" s="18"/>
      <c r="G251" s="21"/>
      <c r="H251" s="26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</row>
    <row r="252" spans="3:51" s="22" customFormat="1" ht="12.75">
      <c r="C252" s="23"/>
      <c r="D252" s="13"/>
      <c r="E252" s="18"/>
      <c r="F252" s="18"/>
      <c r="G252" s="21"/>
      <c r="H252" s="26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</row>
    <row r="253" spans="3:51" s="22" customFormat="1" ht="12.75">
      <c r="C253" s="23"/>
      <c r="D253" s="13"/>
      <c r="E253" s="18"/>
      <c r="F253" s="18"/>
      <c r="G253" s="21"/>
      <c r="H253" s="26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</row>
    <row r="254" spans="3:51" s="22" customFormat="1" ht="12.75">
      <c r="C254" s="23"/>
      <c r="D254" s="13"/>
      <c r="E254" s="18"/>
      <c r="F254" s="18"/>
      <c r="G254" s="21"/>
      <c r="H254" s="26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</row>
    <row r="255" spans="3:51" s="22" customFormat="1" ht="12.75">
      <c r="C255" s="23"/>
      <c r="D255" s="13"/>
      <c r="E255" s="18"/>
      <c r="F255" s="18"/>
      <c r="G255" s="21"/>
      <c r="H255" s="26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</row>
    <row r="256" spans="3:51" s="22" customFormat="1" ht="12.75">
      <c r="C256" s="23"/>
      <c r="D256" s="13"/>
      <c r="E256" s="18"/>
      <c r="F256" s="18"/>
      <c r="G256" s="21"/>
      <c r="H256" s="26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</row>
    <row r="257" spans="3:51" s="22" customFormat="1" ht="12.75">
      <c r="C257" s="23"/>
      <c r="D257" s="13"/>
      <c r="E257" s="18"/>
      <c r="F257" s="18"/>
      <c r="G257" s="21"/>
      <c r="H257" s="26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</row>
    <row r="258" spans="3:51" s="22" customFormat="1" ht="12.75">
      <c r="C258" s="23"/>
      <c r="D258" s="13"/>
      <c r="E258" s="18"/>
      <c r="F258" s="18"/>
      <c r="G258" s="21"/>
      <c r="H258" s="26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</row>
    <row r="259" spans="3:51" s="22" customFormat="1" ht="12.75">
      <c r="C259" s="23"/>
      <c r="D259" s="13"/>
      <c r="E259" s="18"/>
      <c r="F259" s="18"/>
      <c r="G259" s="21"/>
      <c r="H259" s="26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</row>
    <row r="260" spans="3:51" s="22" customFormat="1" ht="12.75">
      <c r="C260" s="23"/>
      <c r="D260" s="13"/>
      <c r="E260" s="18"/>
      <c r="F260" s="18"/>
      <c r="G260" s="21"/>
      <c r="H260" s="26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</row>
    <row r="261" spans="3:51" s="22" customFormat="1" ht="12.75">
      <c r="C261" s="23"/>
      <c r="D261" s="13"/>
      <c r="E261" s="18"/>
      <c r="F261" s="18"/>
      <c r="G261" s="21"/>
      <c r="H261" s="26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</row>
    <row r="262" spans="3:51" s="22" customFormat="1" ht="12.75">
      <c r="C262" s="23"/>
      <c r="D262" s="13"/>
      <c r="E262" s="18"/>
      <c r="F262" s="18"/>
      <c r="G262" s="21"/>
      <c r="H262" s="26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</row>
    <row r="263" spans="3:51" s="22" customFormat="1" ht="12.75">
      <c r="C263" s="23"/>
      <c r="D263" s="13"/>
      <c r="E263" s="18"/>
      <c r="F263" s="18"/>
      <c r="G263" s="21"/>
      <c r="H263" s="26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</row>
    <row r="264" spans="3:51" s="22" customFormat="1" ht="12.75">
      <c r="C264" s="23"/>
      <c r="D264" s="13"/>
      <c r="E264" s="18"/>
      <c r="F264" s="18"/>
      <c r="G264" s="21"/>
      <c r="H264" s="26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</row>
    <row r="265" spans="3:51" s="22" customFormat="1" ht="12.75">
      <c r="C265" s="23"/>
      <c r="D265" s="13"/>
      <c r="E265" s="18"/>
      <c r="F265" s="18"/>
      <c r="G265" s="21"/>
      <c r="H265" s="26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</row>
    <row r="266" spans="3:51" s="22" customFormat="1" ht="12.75">
      <c r="C266" s="23"/>
      <c r="D266" s="13"/>
      <c r="E266" s="18"/>
      <c r="F266" s="18"/>
      <c r="G266" s="21"/>
      <c r="H266" s="26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</row>
    <row r="267" spans="3:51" s="22" customFormat="1" ht="12.75">
      <c r="C267" s="23"/>
      <c r="D267" s="13"/>
      <c r="E267" s="18"/>
      <c r="F267" s="18"/>
      <c r="G267" s="21"/>
      <c r="H267" s="26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</row>
    <row r="268" spans="3:51" s="22" customFormat="1" ht="12.75">
      <c r="C268" s="23"/>
      <c r="D268" s="13"/>
      <c r="E268" s="18"/>
      <c r="F268" s="18"/>
      <c r="G268" s="21"/>
      <c r="H268" s="26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</row>
    <row r="269" spans="3:51" s="22" customFormat="1" ht="12.75">
      <c r="C269" s="23"/>
      <c r="D269" s="13"/>
      <c r="E269" s="18"/>
      <c r="F269" s="18"/>
      <c r="G269" s="21"/>
      <c r="H269" s="26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</row>
    <row r="270" spans="3:51" s="22" customFormat="1" ht="12.75">
      <c r="C270" s="23"/>
      <c r="D270" s="13"/>
      <c r="E270" s="18"/>
      <c r="F270" s="18"/>
      <c r="G270" s="21"/>
      <c r="H270" s="26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</row>
    <row r="271" spans="3:51" s="22" customFormat="1" ht="12.75">
      <c r="C271" s="23"/>
      <c r="D271" s="13"/>
      <c r="E271" s="18"/>
      <c r="F271" s="18"/>
      <c r="G271" s="21"/>
      <c r="H271" s="26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</row>
    <row r="272" spans="3:51" s="22" customFormat="1" ht="12.75">
      <c r="C272" s="23"/>
      <c r="D272" s="13"/>
      <c r="E272" s="18"/>
      <c r="F272" s="18"/>
      <c r="G272" s="21"/>
      <c r="H272" s="26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</row>
    <row r="273" spans="3:51" s="22" customFormat="1" ht="12.75">
      <c r="C273" s="23"/>
      <c r="D273" s="13"/>
      <c r="E273" s="18"/>
      <c r="F273" s="18"/>
      <c r="G273" s="21"/>
      <c r="H273" s="26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</row>
    <row r="274" spans="3:51" s="22" customFormat="1" ht="12.75">
      <c r="C274" s="23"/>
      <c r="D274" s="13"/>
      <c r="E274" s="18"/>
      <c r="F274" s="18"/>
      <c r="G274" s="21"/>
      <c r="H274" s="26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</row>
    <row r="275" spans="3:51" s="22" customFormat="1" ht="12.75">
      <c r="C275" s="23"/>
      <c r="D275" s="13"/>
      <c r="E275" s="18"/>
      <c r="F275" s="18"/>
      <c r="G275" s="21"/>
      <c r="H275" s="26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</row>
    <row r="276" spans="3:51" s="22" customFormat="1" ht="12.75">
      <c r="C276" s="23"/>
      <c r="D276" s="13"/>
      <c r="E276" s="18"/>
      <c r="F276" s="18"/>
      <c r="G276" s="21"/>
      <c r="H276" s="26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</row>
    <row r="277" spans="3:51" s="22" customFormat="1" ht="12.75">
      <c r="C277" s="23"/>
      <c r="D277" s="13"/>
      <c r="E277" s="18"/>
      <c r="F277" s="18"/>
      <c r="G277" s="21"/>
      <c r="H277" s="26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</row>
    <row r="278" spans="3:51" s="22" customFormat="1" ht="12.75">
      <c r="C278" s="23"/>
      <c r="D278" s="13"/>
      <c r="E278" s="18"/>
      <c r="F278" s="18"/>
      <c r="G278" s="21"/>
      <c r="H278" s="26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</row>
    <row r="279" spans="3:51" s="22" customFormat="1" ht="12.75">
      <c r="C279" s="23"/>
      <c r="D279" s="13"/>
      <c r="E279" s="18"/>
      <c r="F279" s="18"/>
      <c r="G279" s="21"/>
      <c r="H279" s="26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</row>
    <row r="280" spans="3:51" s="22" customFormat="1" ht="12.75">
      <c r="C280" s="23"/>
      <c r="D280" s="13"/>
      <c r="E280" s="18"/>
      <c r="F280" s="18"/>
      <c r="G280" s="21"/>
      <c r="H280" s="26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</row>
    <row r="281" spans="3:51" s="22" customFormat="1" ht="12.75">
      <c r="C281" s="23"/>
      <c r="D281" s="13"/>
      <c r="E281" s="18"/>
      <c r="F281" s="18"/>
      <c r="G281" s="21"/>
      <c r="H281" s="26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</row>
    <row r="282" spans="3:51" s="22" customFormat="1" ht="12.75">
      <c r="C282" s="23"/>
      <c r="D282" s="13"/>
      <c r="E282" s="18"/>
      <c r="F282" s="18"/>
      <c r="G282" s="21"/>
      <c r="H282" s="26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</row>
    <row r="283" spans="3:51" s="22" customFormat="1" ht="12.75">
      <c r="C283" s="23"/>
      <c r="D283" s="13"/>
      <c r="E283" s="18"/>
      <c r="F283" s="18"/>
      <c r="G283" s="21"/>
      <c r="H283" s="26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</row>
    <row r="284" spans="3:51" s="22" customFormat="1" ht="12.75">
      <c r="C284" s="23"/>
      <c r="D284" s="13"/>
      <c r="E284" s="18"/>
      <c r="F284" s="18"/>
      <c r="G284" s="21"/>
      <c r="H284" s="26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</row>
    <row r="285" spans="3:51" s="22" customFormat="1" ht="12.75">
      <c r="C285" s="23"/>
      <c r="D285" s="13"/>
      <c r="E285" s="18"/>
      <c r="F285" s="18"/>
      <c r="G285" s="21"/>
      <c r="H285" s="26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</row>
    <row r="286" spans="3:51" s="22" customFormat="1" ht="12.75">
      <c r="C286" s="23"/>
      <c r="D286" s="13"/>
      <c r="E286" s="18"/>
      <c r="F286" s="18"/>
      <c r="G286" s="21"/>
      <c r="H286" s="26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</row>
    <row r="287" spans="3:51" s="22" customFormat="1" ht="12.75">
      <c r="C287" s="23"/>
      <c r="D287" s="13"/>
      <c r="E287" s="18"/>
      <c r="F287" s="18"/>
      <c r="G287" s="21"/>
      <c r="H287" s="26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</row>
    <row r="288" spans="3:51" s="22" customFormat="1" ht="12.75">
      <c r="C288" s="23"/>
      <c r="D288" s="13"/>
      <c r="E288" s="18"/>
      <c r="F288" s="18"/>
      <c r="G288" s="21"/>
      <c r="H288" s="26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</row>
    <row r="289" spans="3:51" s="22" customFormat="1" ht="12.75">
      <c r="C289" s="23"/>
      <c r="D289" s="13"/>
      <c r="E289" s="18"/>
      <c r="F289" s="18"/>
      <c r="G289" s="21"/>
      <c r="H289" s="26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</row>
    <row r="290" spans="3:51" s="22" customFormat="1" ht="12.75">
      <c r="C290" s="23"/>
      <c r="D290" s="13"/>
      <c r="E290" s="18"/>
      <c r="F290" s="18"/>
      <c r="G290" s="21"/>
      <c r="H290" s="26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</row>
    <row r="291" spans="3:51" s="22" customFormat="1" ht="12.75">
      <c r="C291" s="23"/>
      <c r="D291" s="13"/>
      <c r="E291" s="18"/>
      <c r="F291" s="18"/>
      <c r="G291" s="21"/>
      <c r="H291" s="26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</row>
    <row r="292" spans="3:51" s="22" customFormat="1" ht="12.75">
      <c r="C292" s="23"/>
      <c r="D292" s="13"/>
      <c r="E292" s="18"/>
      <c r="F292" s="18"/>
      <c r="G292" s="21"/>
      <c r="H292" s="26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</row>
    <row r="293" spans="3:51" s="22" customFormat="1" ht="12.75">
      <c r="C293" s="23"/>
      <c r="D293" s="13"/>
      <c r="E293" s="18"/>
      <c r="F293" s="18"/>
      <c r="G293" s="21"/>
      <c r="H293" s="26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</row>
    <row r="294" spans="3:51" s="22" customFormat="1" ht="12.75">
      <c r="C294" s="23"/>
      <c r="D294" s="13"/>
      <c r="E294" s="18"/>
      <c r="F294" s="18"/>
      <c r="G294" s="21"/>
      <c r="H294" s="26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</row>
    <row r="295" spans="3:51" s="22" customFormat="1" ht="12.75">
      <c r="C295" s="23"/>
      <c r="D295" s="13"/>
      <c r="E295" s="18"/>
      <c r="F295" s="18"/>
      <c r="G295" s="21"/>
      <c r="H295" s="26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</row>
    <row r="296" spans="3:51" s="22" customFormat="1" ht="12.75">
      <c r="C296" s="23"/>
      <c r="D296" s="13"/>
      <c r="E296" s="18"/>
      <c r="F296" s="18"/>
      <c r="G296" s="21"/>
      <c r="H296" s="26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</row>
    <row r="297" spans="3:51" s="22" customFormat="1" ht="12.75">
      <c r="C297" s="23"/>
      <c r="D297" s="13"/>
      <c r="E297" s="18"/>
      <c r="F297" s="18"/>
      <c r="G297" s="21"/>
      <c r="H297" s="26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</row>
    <row r="298" spans="3:51" s="22" customFormat="1" ht="12.75">
      <c r="C298" s="23"/>
      <c r="D298" s="13"/>
      <c r="E298" s="18"/>
      <c r="F298" s="18"/>
      <c r="G298" s="21"/>
      <c r="H298" s="26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</row>
    <row r="299" spans="3:51" s="22" customFormat="1" ht="12.75">
      <c r="C299" s="23"/>
      <c r="D299" s="13"/>
      <c r="E299" s="18"/>
      <c r="F299" s="18"/>
      <c r="G299" s="21"/>
      <c r="H299" s="26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</row>
    <row r="300" spans="3:51" s="22" customFormat="1" ht="12.75">
      <c r="C300" s="23"/>
      <c r="D300" s="13"/>
      <c r="E300" s="18"/>
      <c r="F300" s="18"/>
      <c r="G300" s="21"/>
      <c r="H300" s="26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</row>
    <row r="301" spans="3:51" s="22" customFormat="1" ht="12.75">
      <c r="C301" s="23"/>
      <c r="D301" s="13"/>
      <c r="E301" s="18"/>
      <c r="F301" s="18"/>
      <c r="G301" s="21"/>
      <c r="H301" s="26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</row>
    <row r="302" spans="3:51" s="22" customFormat="1" ht="12.75">
      <c r="C302" s="23"/>
      <c r="D302" s="13"/>
      <c r="E302" s="18"/>
      <c r="F302" s="18"/>
      <c r="G302" s="21"/>
      <c r="H302" s="26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</row>
    <row r="303" spans="3:51" s="22" customFormat="1" ht="12.75">
      <c r="C303" s="23"/>
      <c r="D303" s="13"/>
      <c r="E303" s="18"/>
      <c r="F303" s="18"/>
      <c r="G303" s="21"/>
      <c r="H303" s="26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</row>
    <row r="304" spans="3:51" s="22" customFormat="1" ht="12.75">
      <c r="C304" s="23"/>
      <c r="D304" s="13"/>
      <c r="E304" s="18"/>
      <c r="F304" s="18"/>
      <c r="G304" s="21"/>
      <c r="H304" s="26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</row>
    <row r="305" spans="3:51" s="22" customFormat="1" ht="12.75">
      <c r="C305" s="23"/>
      <c r="D305" s="13"/>
      <c r="E305" s="18"/>
      <c r="F305" s="18"/>
      <c r="G305" s="21"/>
      <c r="H305" s="26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</row>
    <row r="306" spans="3:51" s="22" customFormat="1" ht="12.75">
      <c r="C306" s="23"/>
      <c r="D306" s="13"/>
      <c r="E306" s="18"/>
      <c r="F306" s="18"/>
      <c r="G306" s="21"/>
      <c r="H306" s="26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</row>
    <row r="307" spans="3:51" s="22" customFormat="1" ht="12.75">
      <c r="C307" s="23"/>
      <c r="D307" s="13"/>
      <c r="E307" s="18"/>
      <c r="F307" s="18"/>
      <c r="G307" s="21"/>
      <c r="H307" s="26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</row>
    <row r="308" spans="3:51" s="22" customFormat="1" ht="12.75">
      <c r="C308" s="23"/>
      <c r="D308" s="13"/>
      <c r="E308" s="18"/>
      <c r="F308" s="18"/>
      <c r="G308" s="21"/>
      <c r="H308" s="26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</row>
    <row r="309" spans="3:51" s="22" customFormat="1" ht="12.75">
      <c r="C309" s="23"/>
      <c r="D309" s="13"/>
      <c r="E309" s="18"/>
      <c r="F309" s="18"/>
      <c r="G309" s="21"/>
      <c r="H309" s="26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</row>
    <row r="310" spans="3:51" s="22" customFormat="1" ht="12.75">
      <c r="C310" s="23"/>
      <c r="D310" s="13"/>
      <c r="E310" s="18"/>
      <c r="F310" s="18"/>
      <c r="G310" s="21"/>
      <c r="H310" s="26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</row>
    <row r="311" spans="3:51" s="22" customFormat="1" ht="12.75">
      <c r="C311" s="23"/>
      <c r="D311" s="13"/>
      <c r="E311" s="18"/>
      <c r="F311" s="18"/>
      <c r="G311" s="21"/>
      <c r="H311" s="26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</row>
    <row r="312" spans="3:51" s="22" customFormat="1" ht="12.75">
      <c r="C312" s="23"/>
      <c r="D312" s="13"/>
      <c r="E312" s="18"/>
      <c r="F312" s="18"/>
      <c r="G312" s="21"/>
      <c r="H312" s="26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</row>
    <row r="313" spans="3:51" s="22" customFormat="1" ht="12.75">
      <c r="C313" s="23"/>
      <c r="D313" s="13"/>
      <c r="E313" s="18"/>
      <c r="F313" s="18"/>
      <c r="G313" s="21"/>
      <c r="H313" s="26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</row>
    <row r="314" spans="3:51" s="22" customFormat="1" ht="12.75">
      <c r="C314" s="23"/>
      <c r="D314" s="13"/>
      <c r="E314" s="18"/>
      <c r="F314" s="18"/>
      <c r="G314" s="21"/>
      <c r="H314" s="26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</row>
    <row r="315" spans="3:51" s="22" customFormat="1" ht="12.75">
      <c r="C315" s="23"/>
      <c r="D315" s="13"/>
      <c r="E315" s="18"/>
      <c r="F315" s="18"/>
      <c r="G315" s="21"/>
      <c r="H315" s="26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</row>
    <row r="316" spans="3:51" s="22" customFormat="1" ht="12.75">
      <c r="C316" s="23"/>
      <c r="D316" s="13"/>
      <c r="E316" s="18"/>
      <c r="F316" s="18"/>
      <c r="G316" s="21"/>
      <c r="H316" s="26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</row>
    <row r="317" spans="3:51" s="22" customFormat="1" ht="12.75">
      <c r="C317" s="23"/>
      <c r="D317" s="13"/>
      <c r="E317" s="18"/>
      <c r="F317" s="18"/>
      <c r="G317" s="21"/>
      <c r="H317" s="26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</row>
    <row r="318" spans="3:51" s="22" customFormat="1" ht="12.75">
      <c r="C318" s="23"/>
      <c r="D318" s="13"/>
      <c r="E318" s="18"/>
      <c r="F318" s="18"/>
      <c r="G318" s="21"/>
      <c r="H318" s="26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</row>
    <row r="319" spans="3:51" s="22" customFormat="1" ht="12.75">
      <c r="C319" s="23"/>
      <c r="D319" s="13"/>
      <c r="E319" s="18"/>
      <c r="F319" s="18"/>
      <c r="G319" s="21"/>
      <c r="H319" s="26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</row>
    <row r="320" spans="3:51" s="22" customFormat="1" ht="12.75">
      <c r="C320" s="23"/>
      <c r="D320" s="13"/>
      <c r="E320" s="18"/>
      <c r="F320" s="18"/>
      <c r="G320" s="21"/>
      <c r="H320" s="26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</row>
    <row r="321" spans="3:51" s="22" customFormat="1" ht="12.75">
      <c r="C321" s="23"/>
      <c r="D321" s="13"/>
      <c r="E321" s="18"/>
      <c r="F321" s="18"/>
      <c r="G321" s="21"/>
      <c r="H321" s="26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</row>
    <row r="322" spans="3:51" s="22" customFormat="1" ht="12.75">
      <c r="C322" s="23"/>
      <c r="D322" s="13"/>
      <c r="E322" s="18"/>
      <c r="F322" s="18"/>
      <c r="G322" s="21"/>
      <c r="H322" s="26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</row>
    <row r="323" spans="3:51" s="22" customFormat="1" ht="12.75">
      <c r="C323" s="23"/>
      <c r="D323" s="13"/>
      <c r="E323" s="18"/>
      <c r="F323" s="18"/>
      <c r="G323" s="21"/>
      <c r="H323" s="26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</row>
    <row r="324" spans="3:51" s="22" customFormat="1" ht="12.75">
      <c r="C324" s="23"/>
      <c r="D324" s="13"/>
      <c r="E324" s="18"/>
      <c r="F324" s="18"/>
      <c r="G324" s="21"/>
      <c r="H324" s="26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</row>
    <row r="325" spans="3:51" s="22" customFormat="1" ht="12.75">
      <c r="C325" s="23"/>
      <c r="D325" s="13"/>
      <c r="E325" s="18"/>
      <c r="F325" s="18"/>
      <c r="G325" s="21"/>
      <c r="H325" s="26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</row>
    <row r="326" spans="3:51" s="22" customFormat="1" ht="12.75">
      <c r="C326" s="23"/>
      <c r="D326" s="13"/>
      <c r="E326" s="18"/>
      <c r="F326" s="18"/>
      <c r="G326" s="21"/>
      <c r="H326" s="26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</row>
    <row r="327" spans="3:51" s="22" customFormat="1" ht="12.75">
      <c r="C327" s="23"/>
      <c r="D327" s="13"/>
      <c r="E327" s="18"/>
      <c r="F327" s="18"/>
      <c r="G327" s="21"/>
      <c r="H327" s="26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</row>
    <row r="328" spans="3:51" s="22" customFormat="1" ht="12.75">
      <c r="C328" s="23"/>
      <c r="D328" s="13"/>
      <c r="E328" s="18"/>
      <c r="F328" s="18"/>
      <c r="G328" s="21"/>
      <c r="H328" s="26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</row>
    <row r="329" spans="3:51" s="22" customFormat="1" ht="12.75">
      <c r="C329" s="23"/>
      <c r="D329" s="13"/>
      <c r="E329" s="18"/>
      <c r="F329" s="18"/>
      <c r="G329" s="21"/>
      <c r="H329" s="26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</row>
    <row r="330" spans="3:51" s="22" customFormat="1" ht="12.75">
      <c r="C330" s="23"/>
      <c r="D330" s="13"/>
      <c r="E330" s="18"/>
      <c r="F330" s="18"/>
      <c r="G330" s="21"/>
      <c r="H330" s="26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</row>
    <row r="331" spans="3:51" s="22" customFormat="1" ht="12.75">
      <c r="C331" s="23"/>
      <c r="D331" s="13"/>
      <c r="E331" s="18"/>
      <c r="F331" s="18"/>
      <c r="G331" s="21"/>
      <c r="H331" s="26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</row>
    <row r="332" spans="3:51" s="22" customFormat="1" ht="12.75">
      <c r="C332" s="23"/>
      <c r="D332" s="13"/>
      <c r="E332" s="18"/>
      <c r="F332" s="18"/>
      <c r="G332" s="21"/>
      <c r="H332" s="26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</row>
    <row r="333" spans="3:51" s="22" customFormat="1" ht="12.75">
      <c r="C333" s="23"/>
      <c r="D333" s="13"/>
      <c r="E333" s="18"/>
      <c r="F333" s="18"/>
      <c r="G333" s="21"/>
      <c r="H333" s="26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</row>
    <row r="334" spans="3:51" s="22" customFormat="1" ht="12.75">
      <c r="C334" s="23"/>
      <c r="D334" s="13"/>
      <c r="E334" s="18"/>
      <c r="F334" s="18"/>
      <c r="G334" s="21"/>
      <c r="H334" s="26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</row>
    <row r="335" spans="3:51" s="22" customFormat="1" ht="12.75">
      <c r="C335" s="23"/>
      <c r="D335" s="13"/>
      <c r="E335" s="18"/>
      <c r="F335" s="18"/>
      <c r="G335" s="21"/>
      <c r="H335" s="26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</row>
    <row r="336" spans="3:51" s="22" customFormat="1" ht="12.75">
      <c r="C336" s="23"/>
      <c r="D336" s="13"/>
      <c r="E336" s="18"/>
      <c r="F336" s="18"/>
      <c r="G336" s="21"/>
      <c r="H336" s="26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</row>
    <row r="337" spans="3:51" s="22" customFormat="1" ht="12.75">
      <c r="C337" s="23"/>
      <c r="D337" s="13"/>
      <c r="E337" s="18"/>
      <c r="F337" s="18"/>
      <c r="G337" s="21"/>
      <c r="H337" s="26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</row>
    <row r="338" spans="3:51" s="22" customFormat="1" ht="12.75">
      <c r="C338" s="23"/>
      <c r="D338" s="13"/>
      <c r="E338" s="18"/>
      <c r="F338" s="18"/>
      <c r="G338" s="21"/>
      <c r="H338" s="26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</row>
    <row r="339" spans="3:51" s="22" customFormat="1" ht="12.75">
      <c r="C339" s="23"/>
      <c r="D339" s="13"/>
      <c r="E339" s="18"/>
      <c r="F339" s="18"/>
      <c r="G339" s="21"/>
      <c r="H339" s="26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</row>
    <row r="340" spans="3:51" s="22" customFormat="1" ht="12.75">
      <c r="C340" s="23"/>
      <c r="D340" s="13"/>
      <c r="E340" s="18"/>
      <c r="F340" s="18"/>
      <c r="G340" s="21"/>
      <c r="H340" s="26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</row>
    <row r="341" spans="3:51" s="22" customFormat="1" ht="12.75">
      <c r="C341" s="23"/>
      <c r="D341" s="13"/>
      <c r="E341" s="18"/>
      <c r="F341" s="18"/>
      <c r="G341" s="21"/>
      <c r="H341" s="26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</row>
    <row r="342" spans="3:51" s="22" customFormat="1" ht="12.75">
      <c r="C342" s="23"/>
      <c r="D342" s="13"/>
      <c r="E342" s="18"/>
      <c r="F342" s="18"/>
      <c r="G342" s="21"/>
      <c r="H342" s="26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</row>
    <row r="343" spans="3:51" s="22" customFormat="1" ht="12.75">
      <c r="C343" s="23"/>
      <c r="D343" s="13"/>
      <c r="E343" s="18"/>
      <c r="F343" s="18"/>
      <c r="G343" s="21"/>
      <c r="H343" s="26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</row>
    <row r="344" spans="3:51" s="22" customFormat="1" ht="12.75">
      <c r="C344" s="23"/>
      <c r="D344" s="13"/>
      <c r="E344" s="18"/>
      <c r="F344" s="18"/>
      <c r="G344" s="21"/>
      <c r="H344" s="26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</row>
    <row r="345" spans="3:51" s="22" customFormat="1" ht="12.75">
      <c r="C345" s="23"/>
      <c r="D345" s="13"/>
      <c r="E345" s="18"/>
      <c r="F345" s="18"/>
      <c r="G345" s="21"/>
      <c r="H345" s="26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</row>
    <row r="346" spans="3:51" s="22" customFormat="1" ht="12.75">
      <c r="C346" s="23"/>
      <c r="D346" s="13"/>
      <c r="E346" s="18"/>
      <c r="F346" s="18"/>
      <c r="G346" s="21"/>
      <c r="H346" s="26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</row>
    <row r="347" spans="3:51" s="22" customFormat="1" ht="12.75">
      <c r="C347" s="23"/>
      <c r="D347" s="13"/>
      <c r="E347" s="18"/>
      <c r="F347" s="18"/>
      <c r="G347" s="21"/>
      <c r="H347" s="26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</row>
    <row r="348" spans="3:51" s="22" customFormat="1" ht="12.75">
      <c r="C348" s="23"/>
      <c r="D348" s="13"/>
      <c r="E348" s="18"/>
      <c r="F348" s="18"/>
      <c r="G348" s="21"/>
      <c r="H348" s="26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</row>
    <row r="349" spans="3:51" s="22" customFormat="1" ht="12.75">
      <c r="C349" s="23"/>
      <c r="D349" s="13"/>
      <c r="E349" s="18"/>
      <c r="F349" s="18"/>
      <c r="G349" s="21"/>
      <c r="H349" s="26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</row>
    <row r="350" spans="3:51" s="22" customFormat="1" ht="12.75">
      <c r="C350" s="23"/>
      <c r="D350" s="13"/>
      <c r="E350" s="18"/>
      <c r="F350" s="18"/>
      <c r="G350" s="21"/>
      <c r="H350" s="26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</row>
    <row r="351" spans="3:51" s="22" customFormat="1" ht="12.75">
      <c r="C351" s="23"/>
      <c r="D351" s="13"/>
      <c r="E351" s="18"/>
      <c r="F351" s="18"/>
      <c r="G351" s="21"/>
      <c r="H351" s="26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</row>
    <row r="352" spans="3:51" s="22" customFormat="1" ht="12.75">
      <c r="C352" s="23"/>
      <c r="D352" s="13"/>
      <c r="E352" s="18"/>
      <c r="F352" s="18"/>
      <c r="G352" s="21"/>
      <c r="H352" s="26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</row>
    <row r="353" spans="3:51" s="22" customFormat="1" ht="12.75">
      <c r="C353" s="23"/>
      <c r="D353" s="13"/>
      <c r="E353" s="18"/>
      <c r="F353" s="18"/>
      <c r="G353" s="21"/>
      <c r="H353" s="26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</row>
    <row r="354" spans="3:51" s="22" customFormat="1" ht="12.75">
      <c r="C354" s="23"/>
      <c r="D354" s="13"/>
      <c r="E354" s="18"/>
      <c r="F354" s="18"/>
      <c r="G354" s="21"/>
      <c r="H354" s="26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</row>
    <row r="355" spans="3:51" s="22" customFormat="1" ht="12.75">
      <c r="C355" s="23"/>
      <c r="D355" s="13"/>
      <c r="E355" s="18"/>
      <c r="F355" s="18"/>
      <c r="G355" s="21"/>
      <c r="H355" s="26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</row>
    <row r="356" spans="3:51" s="22" customFormat="1" ht="12.75">
      <c r="C356" s="23"/>
      <c r="D356" s="13"/>
      <c r="E356" s="18"/>
      <c r="F356" s="18"/>
      <c r="G356" s="21"/>
      <c r="H356" s="26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</row>
    <row r="357" spans="3:51" s="22" customFormat="1" ht="12.75">
      <c r="C357" s="23"/>
      <c r="D357" s="13"/>
      <c r="E357" s="18"/>
      <c r="F357" s="18"/>
      <c r="G357" s="21"/>
      <c r="H357" s="26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</row>
    <row r="358" spans="3:51" s="22" customFormat="1" ht="12.75">
      <c r="C358" s="23"/>
      <c r="D358" s="13"/>
      <c r="E358" s="18"/>
      <c r="F358" s="18"/>
      <c r="G358" s="21"/>
      <c r="H358" s="26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</row>
    <row r="359" spans="3:51" s="22" customFormat="1" ht="12.75">
      <c r="C359" s="23"/>
      <c r="D359" s="13"/>
      <c r="E359" s="18"/>
      <c r="F359" s="18"/>
      <c r="G359" s="21"/>
      <c r="H359" s="26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</row>
    <row r="360" spans="3:51" s="22" customFormat="1" ht="12.75">
      <c r="C360" s="23"/>
      <c r="D360" s="13"/>
      <c r="E360" s="18"/>
      <c r="F360" s="18"/>
      <c r="G360" s="21"/>
      <c r="H360" s="26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</row>
    <row r="361" spans="3:51" s="22" customFormat="1" ht="12.75">
      <c r="C361" s="23"/>
      <c r="D361" s="13"/>
      <c r="E361" s="18"/>
      <c r="F361" s="18"/>
      <c r="G361" s="21"/>
      <c r="H361" s="26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</row>
    <row r="362" spans="3:51" s="22" customFormat="1" ht="12.75">
      <c r="C362" s="23"/>
      <c r="D362" s="13"/>
      <c r="E362" s="18"/>
      <c r="F362" s="18"/>
      <c r="G362" s="21"/>
      <c r="H362" s="26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</row>
    <row r="363" spans="3:51" s="22" customFormat="1" ht="12.75">
      <c r="C363" s="23"/>
      <c r="D363" s="13"/>
      <c r="E363" s="18"/>
      <c r="F363" s="18"/>
      <c r="G363" s="21"/>
      <c r="H363" s="26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</row>
    <row r="364" spans="3:51" s="22" customFormat="1" ht="12.75">
      <c r="C364" s="23"/>
      <c r="D364" s="13"/>
      <c r="E364" s="18"/>
      <c r="F364" s="18"/>
      <c r="G364" s="21"/>
      <c r="H364" s="26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</row>
    <row r="365" spans="3:51" s="22" customFormat="1" ht="12.75">
      <c r="C365" s="23"/>
      <c r="D365" s="13"/>
      <c r="E365" s="18"/>
      <c r="F365" s="18"/>
      <c r="G365" s="21"/>
      <c r="H365" s="26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</row>
    <row r="366" spans="3:51" s="22" customFormat="1" ht="12.75">
      <c r="C366" s="23"/>
      <c r="D366" s="13"/>
      <c r="E366" s="18"/>
      <c r="F366" s="18"/>
      <c r="G366" s="21"/>
      <c r="H366" s="26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</row>
    <row r="367" spans="3:51" s="22" customFormat="1" ht="12.75">
      <c r="C367" s="23"/>
      <c r="D367" s="13"/>
      <c r="E367" s="18"/>
      <c r="F367" s="18"/>
      <c r="G367" s="21"/>
      <c r="H367" s="26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</row>
    <row r="368" spans="3:51" s="22" customFormat="1" ht="12.75">
      <c r="C368" s="23"/>
      <c r="D368" s="13"/>
      <c r="E368" s="18"/>
      <c r="F368" s="18"/>
      <c r="G368" s="21"/>
      <c r="H368" s="26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</row>
    <row r="369" spans="3:51" s="22" customFormat="1" ht="12.75">
      <c r="C369" s="23"/>
      <c r="D369" s="13"/>
      <c r="E369" s="18"/>
      <c r="F369" s="18"/>
      <c r="G369" s="21"/>
      <c r="H369" s="26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</row>
    <row r="370" spans="3:51" s="22" customFormat="1" ht="12.75">
      <c r="C370" s="23"/>
      <c r="D370" s="13"/>
      <c r="E370" s="18"/>
      <c r="F370" s="18"/>
      <c r="G370" s="21"/>
      <c r="H370" s="26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</row>
    <row r="371" spans="3:51" s="22" customFormat="1" ht="12.75">
      <c r="C371" s="23"/>
      <c r="D371" s="13"/>
      <c r="E371" s="18"/>
      <c r="F371" s="18"/>
      <c r="G371" s="21"/>
      <c r="H371" s="26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</row>
    <row r="372" spans="3:51" s="22" customFormat="1" ht="12.75">
      <c r="C372" s="23"/>
      <c r="D372" s="13"/>
      <c r="E372" s="18"/>
      <c r="F372" s="18"/>
      <c r="G372" s="21"/>
      <c r="H372" s="26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</row>
    <row r="373" spans="3:51" s="22" customFormat="1" ht="12.75">
      <c r="C373" s="23"/>
      <c r="D373" s="13"/>
      <c r="E373" s="18"/>
      <c r="F373" s="18"/>
      <c r="G373" s="21"/>
      <c r="H373" s="26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</row>
    <row r="374" spans="3:51" s="22" customFormat="1" ht="12.75">
      <c r="C374" s="23"/>
      <c r="D374" s="13"/>
      <c r="E374" s="18"/>
      <c r="F374" s="18"/>
      <c r="G374" s="21"/>
      <c r="H374" s="26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</row>
    <row r="375" spans="3:51" s="22" customFormat="1" ht="12.75">
      <c r="C375" s="23"/>
      <c r="D375" s="13"/>
      <c r="E375" s="18"/>
      <c r="F375" s="18"/>
      <c r="G375" s="21"/>
      <c r="H375" s="26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</row>
    <row r="376" spans="3:51" s="22" customFormat="1" ht="12.75">
      <c r="C376" s="23"/>
      <c r="D376" s="13"/>
      <c r="E376" s="18"/>
      <c r="F376" s="18"/>
      <c r="G376" s="21"/>
      <c r="H376" s="26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</row>
    <row r="377" spans="3:51" s="22" customFormat="1" ht="12.75">
      <c r="C377" s="23"/>
      <c r="D377" s="13"/>
      <c r="E377" s="18"/>
      <c r="F377" s="18"/>
      <c r="G377" s="21"/>
      <c r="H377" s="26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</row>
    <row r="378" spans="3:51" s="22" customFormat="1" ht="12.75">
      <c r="C378" s="23"/>
      <c r="D378" s="13"/>
      <c r="E378" s="18"/>
      <c r="F378" s="18"/>
      <c r="G378" s="21"/>
      <c r="H378" s="26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</row>
    <row r="379" spans="3:51" s="22" customFormat="1" ht="12.75">
      <c r="C379" s="23"/>
      <c r="D379" s="13"/>
      <c r="E379" s="18"/>
      <c r="F379" s="18"/>
      <c r="G379" s="21"/>
      <c r="H379" s="26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</row>
    <row r="380" spans="3:51" s="22" customFormat="1" ht="12.75">
      <c r="C380" s="23"/>
      <c r="D380" s="13"/>
      <c r="E380" s="18"/>
      <c r="F380" s="18"/>
      <c r="G380" s="21"/>
      <c r="H380" s="26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</row>
    <row r="381" spans="3:51" s="22" customFormat="1" ht="12.75">
      <c r="C381" s="23"/>
      <c r="D381" s="13"/>
      <c r="E381" s="18"/>
      <c r="F381" s="18"/>
      <c r="G381" s="21"/>
      <c r="H381" s="26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</row>
    <row r="382" spans="3:51" s="22" customFormat="1" ht="12.75">
      <c r="C382" s="23"/>
      <c r="D382" s="13"/>
      <c r="E382" s="18"/>
      <c r="F382" s="18"/>
      <c r="G382" s="21"/>
      <c r="H382" s="26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</row>
    <row r="383" spans="3:51" s="22" customFormat="1" ht="12.75">
      <c r="C383" s="23"/>
      <c r="D383" s="13"/>
      <c r="E383" s="18"/>
      <c r="F383" s="18"/>
      <c r="G383" s="21"/>
      <c r="H383" s="26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</row>
    <row r="384" spans="3:51" s="22" customFormat="1" ht="12.75">
      <c r="C384" s="23"/>
      <c r="D384" s="13"/>
      <c r="E384" s="18"/>
      <c r="F384" s="18"/>
      <c r="G384" s="21"/>
      <c r="H384" s="26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</row>
    <row r="385" spans="3:51" s="22" customFormat="1" ht="12.75">
      <c r="C385" s="23"/>
      <c r="D385" s="13"/>
      <c r="E385" s="18"/>
      <c r="F385" s="18"/>
      <c r="G385" s="21"/>
      <c r="H385" s="26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</row>
    <row r="386" spans="3:51" s="22" customFormat="1" ht="12.75">
      <c r="C386" s="23"/>
      <c r="D386" s="13"/>
      <c r="E386" s="18"/>
      <c r="F386" s="18"/>
      <c r="G386" s="21"/>
      <c r="H386" s="26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</row>
    <row r="387" spans="3:51" s="22" customFormat="1" ht="12.75">
      <c r="C387" s="23"/>
      <c r="D387" s="13"/>
      <c r="E387" s="18"/>
      <c r="F387" s="18"/>
      <c r="G387" s="21"/>
      <c r="H387" s="26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</row>
    <row r="388" spans="3:51" s="22" customFormat="1" ht="12.75">
      <c r="C388" s="23"/>
      <c r="D388" s="13"/>
      <c r="E388" s="18"/>
      <c r="F388" s="18"/>
      <c r="G388" s="21"/>
      <c r="H388" s="26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</row>
    <row r="389" spans="3:51" s="22" customFormat="1" ht="12.75">
      <c r="C389" s="23"/>
      <c r="D389" s="13"/>
      <c r="E389" s="18"/>
      <c r="F389" s="18"/>
      <c r="G389" s="21"/>
      <c r="H389" s="26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</row>
    <row r="390" spans="3:51" s="22" customFormat="1" ht="12.75">
      <c r="C390" s="23"/>
      <c r="D390" s="13"/>
      <c r="E390" s="18"/>
      <c r="F390" s="18"/>
      <c r="G390" s="21"/>
      <c r="H390" s="26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</row>
    <row r="391" spans="3:51" s="22" customFormat="1" ht="12.75">
      <c r="C391" s="23"/>
      <c r="D391" s="13"/>
      <c r="E391" s="18"/>
      <c r="F391" s="18"/>
      <c r="G391" s="21"/>
      <c r="H391" s="26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</row>
    <row r="392" spans="3:51" s="22" customFormat="1" ht="12.75">
      <c r="C392" s="23"/>
      <c r="D392" s="13"/>
      <c r="E392" s="18"/>
      <c r="F392" s="18"/>
      <c r="G392" s="21"/>
      <c r="H392" s="26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</row>
    <row r="393" spans="3:51" s="22" customFormat="1" ht="12.75">
      <c r="C393" s="23"/>
      <c r="D393" s="13"/>
      <c r="E393" s="18"/>
      <c r="F393" s="18"/>
      <c r="G393" s="21"/>
      <c r="H393" s="26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</row>
    <row r="394" spans="3:51" s="22" customFormat="1" ht="12.75">
      <c r="C394" s="23"/>
      <c r="D394" s="13"/>
      <c r="E394" s="18"/>
      <c r="F394" s="18"/>
      <c r="G394" s="21"/>
      <c r="H394" s="26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</row>
    <row r="395" spans="3:51" s="22" customFormat="1" ht="12.75">
      <c r="C395" s="23"/>
      <c r="D395" s="13"/>
      <c r="E395" s="18"/>
      <c r="F395" s="18"/>
      <c r="G395" s="21"/>
      <c r="H395" s="26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</row>
    <row r="396" spans="3:51" s="22" customFormat="1" ht="12.75">
      <c r="C396" s="23"/>
      <c r="D396" s="13"/>
      <c r="E396" s="18"/>
      <c r="F396" s="18"/>
      <c r="G396" s="21"/>
      <c r="H396" s="26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</row>
    <row r="397" spans="3:51" s="22" customFormat="1" ht="12.75">
      <c r="C397" s="23"/>
      <c r="D397" s="13"/>
      <c r="E397" s="18"/>
      <c r="F397" s="18"/>
      <c r="G397" s="21"/>
      <c r="H397" s="26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</row>
    <row r="398" spans="3:51" s="22" customFormat="1" ht="12.75">
      <c r="C398" s="23"/>
      <c r="D398" s="13"/>
      <c r="E398" s="18"/>
      <c r="F398" s="18"/>
      <c r="G398" s="21"/>
      <c r="H398" s="26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</row>
    <row r="399" spans="3:51" s="22" customFormat="1" ht="12.75">
      <c r="C399" s="23"/>
      <c r="D399" s="13"/>
      <c r="E399" s="18"/>
      <c r="F399" s="18"/>
      <c r="G399" s="21"/>
      <c r="H399" s="26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</row>
    <row r="400" spans="3:51" s="22" customFormat="1" ht="12.75">
      <c r="C400" s="23"/>
      <c r="D400" s="13"/>
      <c r="E400" s="18"/>
      <c r="F400" s="18"/>
      <c r="G400" s="21"/>
      <c r="H400" s="26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</row>
    <row r="401" spans="3:51" s="22" customFormat="1" ht="12.75">
      <c r="C401" s="23"/>
      <c r="D401" s="13"/>
      <c r="E401" s="18"/>
      <c r="F401" s="18"/>
      <c r="G401" s="21"/>
      <c r="H401" s="26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</row>
    <row r="402" spans="3:51" s="22" customFormat="1" ht="12.75">
      <c r="C402" s="23"/>
      <c r="D402" s="13"/>
      <c r="E402" s="18"/>
      <c r="F402" s="18"/>
      <c r="G402" s="21"/>
      <c r="H402" s="26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</row>
    <row r="403" spans="3:51" s="22" customFormat="1" ht="12.75">
      <c r="C403" s="23"/>
      <c r="D403" s="13"/>
      <c r="E403" s="18"/>
      <c r="F403" s="18"/>
      <c r="G403" s="21"/>
      <c r="H403" s="26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</row>
    <row r="404" spans="3:51" s="22" customFormat="1" ht="12.75">
      <c r="C404" s="23"/>
      <c r="D404" s="13"/>
      <c r="E404" s="18"/>
      <c r="F404" s="18"/>
      <c r="G404" s="21"/>
      <c r="H404" s="26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</row>
    <row r="405" spans="3:51" s="22" customFormat="1" ht="12.75">
      <c r="C405" s="23"/>
      <c r="D405" s="13"/>
      <c r="E405" s="18"/>
      <c r="F405" s="18"/>
      <c r="G405" s="21"/>
      <c r="H405" s="26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</row>
    <row r="406" spans="3:51" s="22" customFormat="1" ht="12.75">
      <c r="C406" s="23"/>
      <c r="D406" s="13"/>
      <c r="E406" s="18"/>
      <c r="F406" s="18"/>
      <c r="G406" s="21"/>
      <c r="H406" s="26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</row>
    <row r="407" spans="5:7" ht="12.75">
      <c r="E407" s="18"/>
      <c r="F407" s="18"/>
      <c r="G407" s="21"/>
    </row>
    <row r="408" spans="5:7" ht="12.75">
      <c r="E408" s="18"/>
      <c r="F408" s="18"/>
      <c r="G408" s="21"/>
    </row>
    <row r="409" spans="5:7" ht="12.75">
      <c r="E409" s="18"/>
      <c r="F409" s="18"/>
      <c r="G409" s="21"/>
    </row>
    <row r="410" spans="5:7" ht="12.75">
      <c r="E410" s="18"/>
      <c r="F410" s="18"/>
      <c r="G410" s="21"/>
    </row>
    <row r="411" spans="5:7" ht="12.75">
      <c r="E411" s="18"/>
      <c r="F411" s="18"/>
      <c r="G411" s="21"/>
    </row>
    <row r="412" spans="5:7" ht="12.75">
      <c r="E412" s="18"/>
      <c r="F412" s="18"/>
      <c r="G412" s="21"/>
    </row>
    <row r="413" spans="5:7" ht="12.75">
      <c r="E413" s="18"/>
      <c r="F413" s="18"/>
      <c r="G413" s="21"/>
    </row>
    <row r="414" spans="5:7" ht="12.75">
      <c r="E414" s="18"/>
      <c r="F414" s="18"/>
      <c r="G414" s="21"/>
    </row>
    <row r="415" spans="5:7" ht="12.75">
      <c r="E415" s="18"/>
      <c r="F415" s="18"/>
      <c r="G415" s="21"/>
    </row>
    <row r="416" spans="5:7" ht="12.75">
      <c r="E416" s="18"/>
      <c r="F416" s="18"/>
      <c r="G416" s="21"/>
    </row>
    <row r="417" spans="5:7" ht="12.75">
      <c r="E417" s="18"/>
      <c r="F417" s="18"/>
      <c r="G417" s="21"/>
    </row>
    <row r="418" spans="5:7" ht="12.75">
      <c r="E418" s="18"/>
      <c r="F418" s="18"/>
      <c r="G418" s="21"/>
    </row>
    <row r="419" spans="5:7" ht="12.75">
      <c r="E419" s="18"/>
      <c r="F419" s="18"/>
      <c r="G419" s="21"/>
    </row>
    <row r="420" spans="5:7" ht="12.75">
      <c r="E420" s="18"/>
      <c r="F420" s="18"/>
      <c r="G420" s="21"/>
    </row>
    <row r="421" spans="5:7" ht="12.75">
      <c r="E421" s="18"/>
      <c r="F421" s="18"/>
      <c r="G421" s="21"/>
    </row>
    <row r="422" spans="5:7" ht="12.75">
      <c r="E422" s="18"/>
      <c r="F422" s="18"/>
      <c r="G422" s="21"/>
    </row>
    <row r="423" spans="5:7" ht="12.75">
      <c r="E423" s="18"/>
      <c r="F423" s="18"/>
      <c r="G423" s="21"/>
    </row>
    <row r="424" spans="5:7" ht="12.75">
      <c r="E424" s="18"/>
      <c r="F424" s="18"/>
      <c r="G424" s="21"/>
    </row>
    <row r="425" spans="5:7" ht="12.75">
      <c r="E425" s="18"/>
      <c r="F425" s="18"/>
      <c r="G425" s="21"/>
    </row>
    <row r="426" spans="5:7" ht="12.75">
      <c r="E426" s="18"/>
      <c r="F426" s="18"/>
      <c r="G426" s="21"/>
    </row>
    <row r="427" spans="5:7" ht="12.75">
      <c r="E427" s="18"/>
      <c r="F427" s="18"/>
      <c r="G427" s="21"/>
    </row>
    <row r="428" spans="5:7" ht="12.75">
      <c r="E428" s="18"/>
      <c r="F428" s="18"/>
      <c r="G428" s="21"/>
    </row>
    <row r="429" spans="5:7" ht="12.75">
      <c r="E429" s="18"/>
      <c r="F429" s="18"/>
      <c r="G429" s="21"/>
    </row>
    <row r="430" spans="5:7" ht="12.75">
      <c r="E430" s="18"/>
      <c r="F430" s="18"/>
      <c r="G430" s="21"/>
    </row>
    <row r="431" spans="5:7" ht="12.75">
      <c r="E431" s="18"/>
      <c r="F431" s="18"/>
      <c r="G431" s="21"/>
    </row>
    <row r="432" spans="5:7" ht="12.75">
      <c r="E432" s="18"/>
      <c r="F432" s="18"/>
      <c r="G432" s="21"/>
    </row>
    <row r="433" spans="5:7" ht="12.75">
      <c r="E433" s="18"/>
      <c r="F433" s="18"/>
      <c r="G433" s="21"/>
    </row>
    <row r="434" spans="5:7" ht="12.75">
      <c r="E434" s="18"/>
      <c r="F434" s="18"/>
      <c r="G434" s="21"/>
    </row>
    <row r="435" spans="5:7" ht="12.75">
      <c r="E435" s="18"/>
      <c r="F435" s="18"/>
      <c r="G435" s="21"/>
    </row>
    <row r="436" spans="5:7" ht="12.75">
      <c r="E436" s="18"/>
      <c r="F436" s="18"/>
      <c r="G436" s="21"/>
    </row>
    <row r="437" spans="5:7" ht="12.75">
      <c r="E437" s="18"/>
      <c r="F437" s="18"/>
      <c r="G437" s="21"/>
    </row>
    <row r="438" spans="5:7" ht="12.75">
      <c r="E438" s="18"/>
      <c r="F438" s="18"/>
      <c r="G438" s="21"/>
    </row>
    <row r="439" spans="5:7" ht="12.75">
      <c r="E439" s="18"/>
      <c r="F439" s="18"/>
      <c r="G439" s="21"/>
    </row>
    <row r="440" spans="5:7" ht="12.75">
      <c r="E440" s="18"/>
      <c r="F440" s="18"/>
      <c r="G440" s="21"/>
    </row>
    <row r="441" spans="5:7" ht="12.75">
      <c r="E441" s="18"/>
      <c r="F441" s="18"/>
      <c r="G441" s="21"/>
    </row>
    <row r="442" spans="5:7" ht="12.75">
      <c r="E442" s="18"/>
      <c r="F442" s="18"/>
      <c r="G442" s="21"/>
    </row>
    <row r="443" spans="5:7" ht="12.75">
      <c r="E443" s="18"/>
      <c r="F443" s="18"/>
      <c r="G443" s="21"/>
    </row>
    <row r="444" spans="5:7" ht="12.75">
      <c r="E444" s="18"/>
      <c r="F444" s="18"/>
      <c r="G444" s="21"/>
    </row>
    <row r="445" spans="5:7" ht="12.75">
      <c r="E445" s="18"/>
      <c r="F445" s="18"/>
      <c r="G445" s="21"/>
    </row>
    <row r="446" spans="5:7" ht="12.75">
      <c r="E446" s="18"/>
      <c r="F446" s="18"/>
      <c r="G446" s="21"/>
    </row>
    <row r="447" spans="5:7" ht="12.75">
      <c r="E447" s="18"/>
      <c r="F447" s="18"/>
      <c r="G447" s="21"/>
    </row>
    <row r="448" spans="5:7" ht="12.75">
      <c r="E448" s="18"/>
      <c r="F448" s="18"/>
      <c r="G448" s="21"/>
    </row>
    <row r="449" spans="5:7" ht="12.75">
      <c r="E449" s="18"/>
      <c r="F449" s="18"/>
      <c r="G449" s="21"/>
    </row>
    <row r="450" spans="5:7" ht="12.75">
      <c r="E450" s="18"/>
      <c r="F450" s="18"/>
      <c r="G450" s="21"/>
    </row>
    <row r="451" spans="5:7" ht="12.75">
      <c r="E451" s="18"/>
      <c r="F451" s="18"/>
      <c r="G451" s="21"/>
    </row>
    <row r="452" spans="5:7" ht="12.75">
      <c r="E452" s="18"/>
      <c r="F452" s="18"/>
      <c r="G452" s="21"/>
    </row>
    <row r="453" spans="5:7" ht="12.75">
      <c r="E453" s="18"/>
      <c r="F453" s="18"/>
      <c r="G453" s="21"/>
    </row>
    <row r="454" spans="5:7" ht="12.75">
      <c r="E454" s="18"/>
      <c r="F454" s="18"/>
      <c r="G454" s="21"/>
    </row>
    <row r="455" spans="5:7" ht="12.75">
      <c r="E455" s="18"/>
      <c r="F455" s="18"/>
      <c r="G455" s="21"/>
    </row>
    <row r="456" spans="5:7" ht="12.75">
      <c r="E456" s="18"/>
      <c r="F456" s="18"/>
      <c r="G456" s="21"/>
    </row>
    <row r="457" spans="5:7" ht="12.75">
      <c r="E457" s="18"/>
      <c r="F457" s="18"/>
      <c r="G457" s="21"/>
    </row>
    <row r="458" spans="5:7" ht="12.75">
      <c r="E458" s="18"/>
      <c r="F458" s="18"/>
      <c r="G458" s="21"/>
    </row>
    <row r="459" spans="5:7" ht="12.75">
      <c r="E459" s="18"/>
      <c r="F459" s="18"/>
      <c r="G459" s="21"/>
    </row>
    <row r="460" spans="5:7" ht="12.75">
      <c r="E460" s="18"/>
      <c r="F460" s="18"/>
      <c r="G460" s="21"/>
    </row>
    <row r="461" spans="5:7" ht="12.75">
      <c r="E461" s="18"/>
      <c r="F461" s="18"/>
      <c r="G461" s="21"/>
    </row>
    <row r="462" spans="5:7" ht="12.75">
      <c r="E462" s="18"/>
      <c r="F462" s="18"/>
      <c r="G462" s="21"/>
    </row>
    <row r="463" spans="5:7" ht="12.75">
      <c r="E463" s="18"/>
      <c r="F463" s="18"/>
      <c r="G463" s="21"/>
    </row>
    <row r="464" spans="5:7" ht="12.75">
      <c r="E464" s="18"/>
      <c r="F464" s="18"/>
      <c r="G464" s="21"/>
    </row>
    <row r="465" spans="5:7" ht="12.75">
      <c r="E465" s="18"/>
      <c r="F465" s="18"/>
      <c r="G465" s="21"/>
    </row>
    <row r="466" spans="5:7" ht="12.75">
      <c r="E466" s="18"/>
      <c r="F466" s="18"/>
      <c r="G466" s="21"/>
    </row>
    <row r="467" spans="5:7" ht="12.75">
      <c r="E467" s="18"/>
      <c r="F467" s="18"/>
      <c r="G467" s="21"/>
    </row>
    <row r="468" spans="5:7" ht="12.75">
      <c r="E468" s="18"/>
      <c r="F468" s="18"/>
      <c r="G468" s="21"/>
    </row>
    <row r="469" spans="5:7" ht="12.75">
      <c r="E469" s="18"/>
      <c r="F469" s="18"/>
      <c r="G469" s="21"/>
    </row>
    <row r="470" spans="5:7" ht="12.75">
      <c r="E470" s="18"/>
      <c r="F470" s="18"/>
      <c r="G470" s="21"/>
    </row>
    <row r="471" spans="5:7" ht="12.75">
      <c r="E471" s="18"/>
      <c r="F471" s="18"/>
      <c r="G471" s="21"/>
    </row>
    <row r="472" spans="5:7" ht="12.75">
      <c r="E472" s="18"/>
      <c r="F472" s="18"/>
      <c r="G472" s="21"/>
    </row>
    <row r="473" spans="5:7" ht="12.75">
      <c r="E473" s="18"/>
      <c r="F473" s="18"/>
      <c r="G473" s="21"/>
    </row>
    <row r="474" spans="5:7" ht="12.75">
      <c r="E474" s="18"/>
      <c r="F474" s="18"/>
      <c r="G474" s="21"/>
    </row>
    <row r="475" spans="5:7" ht="12.75">
      <c r="E475" s="18"/>
      <c r="F475" s="18"/>
      <c r="G475" s="21"/>
    </row>
    <row r="476" spans="5:7" ht="12.75">
      <c r="E476" s="18"/>
      <c r="F476" s="18"/>
      <c r="G476" s="21"/>
    </row>
    <row r="477" spans="5:7" ht="12.75">
      <c r="E477" s="18"/>
      <c r="F477" s="18"/>
      <c r="G477" s="21"/>
    </row>
    <row r="478" spans="5:7" ht="12.75">
      <c r="E478" s="18"/>
      <c r="F478" s="18"/>
      <c r="G478" s="21"/>
    </row>
    <row r="479" spans="5:7" ht="12.75">
      <c r="E479" s="18"/>
      <c r="F479" s="18"/>
      <c r="G479" s="21"/>
    </row>
    <row r="480" spans="5:7" ht="12.75">
      <c r="E480" s="18"/>
      <c r="F480" s="18"/>
      <c r="G480" s="21"/>
    </row>
    <row r="481" spans="5:7" ht="12.75">
      <c r="E481" s="18"/>
      <c r="F481" s="18"/>
      <c r="G481" s="21"/>
    </row>
    <row r="482" spans="5:7" ht="12.75">
      <c r="E482" s="18"/>
      <c r="F482" s="18"/>
      <c r="G482" s="21"/>
    </row>
    <row r="483" spans="5:7" ht="12.75">
      <c r="E483" s="18"/>
      <c r="F483" s="18"/>
      <c r="G483" s="21"/>
    </row>
    <row r="484" spans="5:7" ht="12.75">
      <c r="E484" s="18"/>
      <c r="F484" s="18"/>
      <c r="G484" s="21"/>
    </row>
    <row r="485" spans="5:7" ht="12.75">
      <c r="E485" s="18"/>
      <c r="F485" s="18"/>
      <c r="G485" s="21"/>
    </row>
    <row r="486" spans="5:7" ht="12.75">
      <c r="E486" s="18"/>
      <c r="F486" s="18"/>
      <c r="G486" s="21"/>
    </row>
    <row r="487" spans="5:7" ht="12.75">
      <c r="E487" s="18"/>
      <c r="F487" s="18"/>
      <c r="G487" s="21"/>
    </row>
    <row r="488" spans="5:7" ht="12.75">
      <c r="E488" s="18"/>
      <c r="F488" s="18"/>
      <c r="G488" s="21"/>
    </row>
    <row r="489" spans="5:7" ht="12.75">
      <c r="E489" s="18"/>
      <c r="F489" s="18"/>
      <c r="G489" s="21"/>
    </row>
    <row r="490" spans="5:7" ht="12.75">
      <c r="E490" s="18"/>
      <c r="F490" s="18"/>
      <c r="G490" s="21"/>
    </row>
    <row r="491" spans="5:7" ht="12.75">
      <c r="E491" s="18"/>
      <c r="F491" s="18"/>
      <c r="G491" s="21"/>
    </row>
    <row r="492" spans="5:7" ht="12.75">
      <c r="E492" s="18"/>
      <c r="F492" s="18"/>
      <c r="G492" s="21"/>
    </row>
    <row r="493" spans="5:7" ht="12.75">
      <c r="E493" s="18"/>
      <c r="F493" s="18"/>
      <c r="G493" s="21"/>
    </row>
    <row r="494" spans="5:7" ht="12.75">
      <c r="E494" s="18"/>
      <c r="F494" s="18"/>
      <c r="G494" s="21"/>
    </row>
    <row r="495" spans="5:7" ht="12.75">
      <c r="E495" s="18"/>
      <c r="F495" s="18"/>
      <c r="G495" s="21"/>
    </row>
    <row r="496" spans="5:7" ht="12.75">
      <c r="E496" s="18"/>
      <c r="F496" s="18"/>
      <c r="G496" s="21"/>
    </row>
    <row r="497" spans="5:7" ht="12.75">
      <c r="E497" s="18"/>
      <c r="F497" s="18"/>
      <c r="G497" s="21"/>
    </row>
    <row r="498" spans="5:7" ht="12.75">
      <c r="E498" s="18"/>
      <c r="F498" s="18"/>
      <c r="G498" s="21"/>
    </row>
    <row r="499" spans="5:7" ht="12.75">
      <c r="E499" s="18"/>
      <c r="F499" s="18"/>
      <c r="G499" s="21"/>
    </row>
    <row r="500" spans="5:7" ht="12.75">
      <c r="E500" s="18"/>
      <c r="F500" s="18"/>
      <c r="G500" s="21"/>
    </row>
    <row r="501" spans="5:7" ht="12.75">
      <c r="E501" s="18"/>
      <c r="F501" s="18"/>
      <c r="G501" s="21"/>
    </row>
    <row r="502" spans="5:7" ht="12.75">
      <c r="E502" s="18"/>
      <c r="F502" s="18"/>
      <c r="G502" s="21"/>
    </row>
    <row r="503" spans="5:7" ht="12.75">
      <c r="E503" s="18"/>
      <c r="F503" s="18"/>
      <c r="G503" s="21"/>
    </row>
    <row r="504" spans="5:7" ht="12.75">
      <c r="E504" s="18"/>
      <c r="F504" s="18"/>
      <c r="G504" s="21"/>
    </row>
    <row r="505" spans="5:7" ht="12.75">
      <c r="E505" s="18"/>
      <c r="F505" s="18"/>
      <c r="G505" s="21"/>
    </row>
    <row r="506" spans="5:7" ht="12.75">
      <c r="E506" s="18"/>
      <c r="F506" s="18"/>
      <c r="G506" s="21"/>
    </row>
    <row r="507" spans="5:7" ht="12.75">
      <c r="E507" s="18"/>
      <c r="F507" s="18"/>
      <c r="G507" s="21"/>
    </row>
    <row r="508" spans="5:7" ht="12.75">
      <c r="E508" s="18"/>
      <c r="F508" s="18"/>
      <c r="G508" s="21"/>
    </row>
    <row r="509" spans="5:7" ht="12.75">
      <c r="E509" s="18"/>
      <c r="F509" s="18"/>
      <c r="G509" s="21"/>
    </row>
    <row r="510" spans="5:7" ht="12.75">
      <c r="E510" s="18"/>
      <c r="F510" s="18"/>
      <c r="G510" s="21"/>
    </row>
    <row r="511" spans="5:7" ht="12.75">
      <c r="E511" s="18"/>
      <c r="F511" s="18"/>
      <c r="G511" s="21"/>
    </row>
    <row r="512" spans="5:7" ht="12.75">
      <c r="E512" s="18"/>
      <c r="F512" s="18"/>
      <c r="G512" s="21"/>
    </row>
    <row r="513" spans="5:7" ht="12.75">
      <c r="E513" s="18"/>
      <c r="F513" s="18"/>
      <c r="G513" s="21"/>
    </row>
    <row r="514" spans="5:7" ht="12.75">
      <c r="E514" s="18"/>
      <c r="F514" s="18"/>
      <c r="G514" s="21"/>
    </row>
    <row r="515" spans="5:7" ht="12.75">
      <c r="E515" s="18"/>
      <c r="F515" s="18"/>
      <c r="G515" s="21"/>
    </row>
    <row r="516" spans="5:7" ht="12.75">
      <c r="E516" s="18"/>
      <c r="F516" s="18"/>
      <c r="G516" s="21"/>
    </row>
    <row r="517" spans="5:7" ht="12.75">
      <c r="E517" s="18"/>
      <c r="F517" s="18"/>
      <c r="G517" s="21"/>
    </row>
    <row r="518" spans="5:7" ht="12.75">
      <c r="E518" s="18"/>
      <c r="F518" s="18"/>
      <c r="G518" s="21"/>
    </row>
    <row r="519" spans="5:7" ht="12.75">
      <c r="E519" s="18"/>
      <c r="F519" s="18"/>
      <c r="G519" s="21"/>
    </row>
    <row r="520" spans="5:7" ht="12.75">
      <c r="E520" s="18"/>
      <c r="F520" s="18"/>
      <c r="G520" s="21"/>
    </row>
    <row r="521" spans="5:7" ht="12.75">
      <c r="E521" s="18"/>
      <c r="F521" s="18"/>
      <c r="G521" s="21"/>
    </row>
    <row r="522" spans="5:7" ht="12.75">
      <c r="E522" s="18"/>
      <c r="F522" s="18"/>
      <c r="G522" s="21"/>
    </row>
    <row r="523" spans="5:7" ht="12.75">
      <c r="E523" s="18"/>
      <c r="F523" s="18"/>
      <c r="G523" s="21"/>
    </row>
    <row r="524" spans="5:7" ht="12.75">
      <c r="E524" s="18"/>
      <c r="F524" s="18"/>
      <c r="G524" s="21"/>
    </row>
    <row r="525" spans="5:7" ht="12.75">
      <c r="E525" s="18"/>
      <c r="F525" s="18"/>
      <c r="G525" s="21"/>
    </row>
    <row r="526" spans="5:7" ht="12.75">
      <c r="E526" s="18"/>
      <c r="F526" s="18"/>
      <c r="G526" s="21"/>
    </row>
    <row r="527" spans="5:7" ht="12.75">
      <c r="E527" s="18"/>
      <c r="F527" s="18"/>
      <c r="G527" s="21"/>
    </row>
    <row r="528" spans="5:7" ht="12.75">
      <c r="E528" s="18"/>
      <c r="F528" s="18"/>
      <c r="G528" s="21"/>
    </row>
    <row r="529" spans="5:7" ht="12.75">
      <c r="E529" s="18"/>
      <c r="F529" s="18"/>
      <c r="G529" s="21"/>
    </row>
    <row r="530" spans="5:7" ht="12.75">
      <c r="E530" s="18"/>
      <c r="F530" s="18"/>
      <c r="G530" s="21"/>
    </row>
    <row r="531" spans="5:7" ht="12.75">
      <c r="E531" s="18"/>
      <c r="F531" s="18"/>
      <c r="G531" s="21"/>
    </row>
    <row r="532" spans="5:7" ht="12.75">
      <c r="E532" s="18"/>
      <c r="F532" s="18"/>
      <c r="G532" s="21"/>
    </row>
    <row r="533" spans="5:7" ht="12.75">
      <c r="E533" s="18"/>
      <c r="F533" s="18"/>
      <c r="G533" s="21"/>
    </row>
    <row r="534" spans="5:7" ht="12.75">
      <c r="E534" s="18"/>
      <c r="F534" s="18"/>
      <c r="G534" s="21"/>
    </row>
    <row r="535" spans="5:7" ht="12.75">
      <c r="E535" s="18"/>
      <c r="F535" s="18"/>
      <c r="G535" s="21"/>
    </row>
    <row r="536" spans="5:7" ht="12.75">
      <c r="E536" s="18"/>
      <c r="F536" s="18"/>
      <c r="G536" s="21"/>
    </row>
    <row r="537" spans="5:7" ht="12.75">
      <c r="E537" s="18"/>
      <c r="F537" s="18"/>
      <c r="G537" s="21"/>
    </row>
    <row r="538" spans="5:7" ht="12.75">
      <c r="E538" s="18"/>
      <c r="F538" s="18"/>
      <c r="G538" s="21"/>
    </row>
    <row r="539" spans="5:7" ht="12.75">
      <c r="E539" s="18"/>
      <c r="F539" s="18"/>
      <c r="G539" s="21"/>
    </row>
    <row r="540" spans="5:7" ht="12.75">
      <c r="E540" s="18"/>
      <c r="F540" s="18"/>
      <c r="G540" s="21"/>
    </row>
    <row r="541" spans="5:7" ht="12.75">
      <c r="E541" s="18"/>
      <c r="F541" s="18"/>
      <c r="G541" s="21"/>
    </row>
    <row r="542" spans="5:7" ht="12.75">
      <c r="E542" s="18"/>
      <c r="F542" s="18"/>
      <c r="G542" s="21"/>
    </row>
    <row r="543" spans="5:7" ht="12.75">
      <c r="E543" s="18"/>
      <c r="F543" s="18"/>
      <c r="G543" s="21"/>
    </row>
    <row r="544" spans="5:7" ht="12.75">
      <c r="E544" s="18"/>
      <c r="F544" s="18"/>
      <c r="G544" s="21"/>
    </row>
    <row r="545" spans="5:7" ht="12.75">
      <c r="E545" s="18"/>
      <c r="F545" s="18"/>
      <c r="G545" s="21"/>
    </row>
    <row r="546" spans="5:7" ht="12.75">
      <c r="E546" s="18"/>
      <c r="F546" s="18"/>
      <c r="G546" s="21"/>
    </row>
    <row r="547" spans="5:7" ht="12.75">
      <c r="E547" s="18"/>
      <c r="F547" s="18"/>
      <c r="G547" s="21"/>
    </row>
    <row r="548" spans="5:7" ht="12.75">
      <c r="E548" s="18"/>
      <c r="F548" s="18"/>
      <c r="G548" s="21"/>
    </row>
    <row r="549" spans="5:7" ht="12.75">
      <c r="E549" s="18"/>
      <c r="F549" s="18"/>
      <c r="G549" s="21"/>
    </row>
    <row r="550" spans="5:7" ht="12.75">
      <c r="E550" s="18"/>
      <c r="F550" s="18"/>
      <c r="G550" s="21"/>
    </row>
    <row r="551" spans="5:7" ht="12.75">
      <c r="E551" s="18"/>
      <c r="F551" s="18"/>
      <c r="G551" s="21"/>
    </row>
    <row r="552" spans="5:7" ht="12.75">
      <c r="E552" s="18"/>
      <c r="F552" s="18"/>
      <c r="G552" s="21"/>
    </row>
    <row r="553" spans="5:7" ht="12.75">
      <c r="E553" s="18"/>
      <c r="F553" s="18"/>
      <c r="G553" s="21"/>
    </row>
    <row r="554" spans="5:7" ht="12.75">
      <c r="E554" s="18"/>
      <c r="F554" s="18"/>
      <c r="G554" s="21"/>
    </row>
    <row r="555" spans="5:7" ht="12.75">
      <c r="E555" s="18"/>
      <c r="F555" s="18"/>
      <c r="G555" s="21"/>
    </row>
    <row r="556" spans="5:7" ht="12.75">
      <c r="E556" s="18"/>
      <c r="F556" s="18"/>
      <c r="G556" s="21"/>
    </row>
    <row r="557" spans="5:7" ht="12.75">
      <c r="E557" s="18"/>
      <c r="F557" s="18"/>
      <c r="G557" s="21"/>
    </row>
    <row r="558" spans="5:7" ht="12.75">
      <c r="E558" s="18"/>
      <c r="F558" s="18"/>
      <c r="G558" s="21"/>
    </row>
    <row r="559" spans="5:7" ht="12.75">
      <c r="E559" s="18"/>
      <c r="F559" s="18"/>
      <c r="G559" s="21"/>
    </row>
    <row r="560" spans="5:7" ht="12.75">
      <c r="E560" s="18"/>
      <c r="F560" s="18"/>
      <c r="G560" s="21"/>
    </row>
    <row r="561" spans="5:7" ht="12.75">
      <c r="E561" s="18"/>
      <c r="F561" s="18"/>
      <c r="G561" s="21"/>
    </row>
    <row r="562" spans="5:7" ht="12.75">
      <c r="E562" s="18"/>
      <c r="F562" s="18"/>
      <c r="G562" s="21"/>
    </row>
    <row r="563" spans="5:7" ht="12.75">
      <c r="E563" s="18"/>
      <c r="F563" s="18"/>
      <c r="G563" s="21"/>
    </row>
    <row r="564" spans="5:7" ht="12.75">
      <c r="E564" s="18"/>
      <c r="F564" s="18"/>
      <c r="G564" s="21"/>
    </row>
    <row r="565" spans="5:7" ht="12.75">
      <c r="E565" s="18"/>
      <c r="F565" s="18"/>
      <c r="G565" s="21"/>
    </row>
    <row r="566" spans="5:7" ht="12.75">
      <c r="E566" s="18"/>
      <c r="F566" s="18"/>
      <c r="G566" s="21"/>
    </row>
    <row r="567" spans="5:7" ht="12.75">
      <c r="E567" s="18"/>
      <c r="F567" s="18"/>
      <c r="G567" s="21"/>
    </row>
    <row r="568" spans="5:7" ht="12.75">
      <c r="E568" s="18"/>
      <c r="F568" s="18"/>
      <c r="G568" s="21"/>
    </row>
    <row r="569" spans="5:7" ht="12.75">
      <c r="E569" s="18"/>
      <c r="F569" s="18"/>
      <c r="G569" s="21"/>
    </row>
    <row r="570" spans="5:7" ht="12.75">
      <c r="E570" s="18"/>
      <c r="F570" s="18"/>
      <c r="G570" s="21"/>
    </row>
    <row r="571" spans="5:7" ht="12.75">
      <c r="E571" s="18"/>
      <c r="F571" s="18"/>
      <c r="G571" s="21"/>
    </row>
    <row r="572" spans="5:7" ht="12.75">
      <c r="E572" s="18"/>
      <c r="F572" s="18"/>
      <c r="G572" s="21"/>
    </row>
    <row r="573" spans="5:7" ht="12.75">
      <c r="E573" s="18"/>
      <c r="F573" s="18"/>
      <c r="G573" s="21"/>
    </row>
    <row r="574" spans="5:7" ht="12.75">
      <c r="E574" s="18"/>
      <c r="F574" s="18"/>
      <c r="G574" s="21"/>
    </row>
    <row r="575" spans="5:7" ht="12.75">
      <c r="E575" s="18"/>
      <c r="F575" s="18"/>
      <c r="G575" s="21"/>
    </row>
    <row r="576" spans="5:7" ht="12.75">
      <c r="E576" s="18"/>
      <c r="F576" s="18"/>
      <c r="G576" s="21"/>
    </row>
    <row r="577" spans="5:7" ht="12.75">
      <c r="E577" s="18"/>
      <c r="F577" s="18"/>
      <c r="G577" s="21"/>
    </row>
    <row r="578" spans="5:7" ht="12.75">
      <c r="E578" s="18"/>
      <c r="F578" s="18"/>
      <c r="G578" s="21"/>
    </row>
    <row r="579" spans="5:7" ht="12.75">
      <c r="E579" s="18"/>
      <c r="F579" s="18"/>
      <c r="G579" s="21"/>
    </row>
    <row r="580" spans="5:7" ht="12.75">
      <c r="E580" s="18"/>
      <c r="F580" s="18"/>
      <c r="G580" s="21"/>
    </row>
    <row r="581" spans="5:7" ht="12.75">
      <c r="E581" s="18"/>
      <c r="F581" s="18"/>
      <c r="G581" s="21"/>
    </row>
    <row r="582" spans="5:7" ht="12.75">
      <c r="E582" s="18"/>
      <c r="F582" s="18"/>
      <c r="G582" s="21"/>
    </row>
    <row r="583" spans="5:7" ht="12.75">
      <c r="E583" s="18"/>
      <c r="F583" s="18"/>
      <c r="G583" s="21"/>
    </row>
    <row r="584" spans="5:7" ht="12.75">
      <c r="E584" s="18"/>
      <c r="F584" s="18"/>
      <c r="G584" s="21"/>
    </row>
    <row r="585" spans="5:7" ht="12.75">
      <c r="E585" s="18"/>
      <c r="F585" s="18"/>
      <c r="G585" s="21"/>
    </row>
    <row r="586" spans="5:7" ht="12.75">
      <c r="E586" s="18"/>
      <c r="F586" s="18"/>
      <c r="G586" s="21"/>
    </row>
    <row r="587" spans="5:7" ht="12.75">
      <c r="E587" s="18"/>
      <c r="F587" s="18"/>
      <c r="G587" s="21"/>
    </row>
    <row r="588" spans="5:7" ht="12.75">
      <c r="E588" s="18"/>
      <c r="F588" s="18"/>
      <c r="G588" s="21"/>
    </row>
    <row r="589" spans="5:7" ht="12.75">
      <c r="E589" s="18"/>
      <c r="F589" s="18"/>
      <c r="G589" s="21"/>
    </row>
    <row r="590" spans="5:7" ht="12.75">
      <c r="E590" s="18"/>
      <c r="F590" s="18"/>
      <c r="G590" s="21"/>
    </row>
    <row r="591" spans="5:7" ht="12.75">
      <c r="E591" s="18"/>
      <c r="F591" s="18"/>
      <c r="G591" s="21"/>
    </row>
    <row r="592" spans="5:7" ht="12.75">
      <c r="E592" s="18"/>
      <c r="F592" s="18"/>
      <c r="G592" s="21"/>
    </row>
    <row r="593" spans="5:7" ht="12.75">
      <c r="E593" s="18"/>
      <c r="F593" s="18"/>
      <c r="G593" s="21"/>
    </row>
    <row r="594" spans="5:7" ht="12.75">
      <c r="E594" s="18"/>
      <c r="F594" s="18"/>
      <c r="G594" s="21"/>
    </row>
    <row r="595" spans="5:7" ht="12.75">
      <c r="E595" s="18"/>
      <c r="F595" s="18"/>
      <c r="G595" s="21"/>
    </row>
    <row r="596" spans="5:7" ht="12.75">
      <c r="E596" s="18"/>
      <c r="F596" s="18"/>
      <c r="G596" s="21"/>
    </row>
    <row r="597" spans="5:7" ht="12.75">
      <c r="E597" s="18"/>
      <c r="F597" s="18"/>
      <c r="G597" s="21"/>
    </row>
    <row r="598" spans="5:7" ht="12.75">
      <c r="E598" s="18"/>
      <c r="F598" s="18"/>
      <c r="G598" s="21"/>
    </row>
    <row r="599" spans="5:7" ht="12.75">
      <c r="E599" s="18"/>
      <c r="F599" s="18"/>
      <c r="G599" s="21"/>
    </row>
    <row r="600" spans="5:7" ht="12.75">
      <c r="E600" s="18"/>
      <c r="F600" s="18"/>
      <c r="G600" s="21"/>
    </row>
    <row r="601" spans="5:7" ht="12.75">
      <c r="E601" s="18"/>
      <c r="F601" s="18"/>
      <c r="G601" s="21"/>
    </row>
    <row r="602" spans="5:7" ht="12.75">
      <c r="E602" s="18"/>
      <c r="F602" s="18"/>
      <c r="G602" s="21"/>
    </row>
    <row r="603" spans="5:7" ht="12.75">
      <c r="E603" s="18"/>
      <c r="F603" s="18"/>
      <c r="G603" s="21"/>
    </row>
    <row r="604" spans="5:7" ht="12.75">
      <c r="E604" s="18"/>
      <c r="F604" s="18"/>
      <c r="G604" s="21"/>
    </row>
    <row r="605" spans="5:7" ht="12.75">
      <c r="E605" s="18"/>
      <c r="F605" s="18"/>
      <c r="G605" s="21"/>
    </row>
    <row r="606" spans="5:7" ht="12.75">
      <c r="E606" s="18"/>
      <c r="F606" s="18"/>
      <c r="G606" s="21"/>
    </row>
    <row r="607" spans="5:7" ht="12.75">
      <c r="E607" s="18"/>
      <c r="F607" s="18"/>
      <c r="G607" s="21"/>
    </row>
    <row r="608" spans="5:7" ht="12.75">
      <c r="E608" s="18"/>
      <c r="F608" s="18"/>
      <c r="G608" s="21"/>
    </row>
    <row r="609" spans="5:7" ht="12.75">
      <c r="E609" s="18"/>
      <c r="F609" s="18"/>
      <c r="G609" s="21"/>
    </row>
    <row r="610" spans="5:7" ht="12.75">
      <c r="E610" s="18"/>
      <c r="F610" s="18"/>
      <c r="G610" s="21"/>
    </row>
    <row r="611" spans="5:7" ht="12.75">
      <c r="E611" s="18"/>
      <c r="F611" s="18"/>
      <c r="G611" s="21"/>
    </row>
    <row r="612" spans="5:7" ht="12.75">
      <c r="E612" s="18"/>
      <c r="F612" s="18"/>
      <c r="G612" s="21"/>
    </row>
    <row r="613" spans="5:7" ht="12.75">
      <c r="E613" s="18"/>
      <c r="F613" s="18"/>
      <c r="G613" s="21"/>
    </row>
    <row r="614" spans="5:7" ht="12.75">
      <c r="E614" s="18"/>
      <c r="F614" s="18"/>
      <c r="G614" s="21"/>
    </row>
    <row r="615" spans="5:7" ht="12.75">
      <c r="E615" s="18"/>
      <c r="F615" s="18"/>
      <c r="G615" s="21"/>
    </row>
    <row r="616" spans="5:7" ht="12.75">
      <c r="E616" s="18"/>
      <c r="F616" s="18"/>
      <c r="G616" s="21"/>
    </row>
    <row r="617" spans="5:7" ht="12.75">
      <c r="E617" s="18"/>
      <c r="F617" s="18"/>
      <c r="G617" s="21"/>
    </row>
    <row r="618" spans="5:7" ht="12.75">
      <c r="E618" s="18"/>
      <c r="F618" s="18"/>
      <c r="G618" s="21"/>
    </row>
    <row r="619" spans="5:7" ht="12.75">
      <c r="E619" s="18"/>
      <c r="F619" s="18"/>
      <c r="G619" s="21"/>
    </row>
    <row r="620" spans="5:7" ht="12.75">
      <c r="E620" s="18"/>
      <c r="F620" s="18"/>
      <c r="G620" s="21"/>
    </row>
    <row r="621" spans="5:7" ht="12.75">
      <c r="E621" s="18"/>
      <c r="F621" s="18"/>
      <c r="G621" s="21"/>
    </row>
    <row r="622" spans="5:7" ht="12.75">
      <c r="E622" s="18"/>
      <c r="F622" s="18"/>
      <c r="G622" s="21"/>
    </row>
    <row r="623" spans="5:7" ht="12.75">
      <c r="E623" s="18"/>
      <c r="F623" s="18"/>
      <c r="G623" s="21"/>
    </row>
    <row r="624" spans="5:7" ht="12.75">
      <c r="E624" s="18"/>
      <c r="F624" s="18"/>
      <c r="G624" s="21"/>
    </row>
    <row r="625" spans="5:7" ht="12.75">
      <c r="E625" s="18"/>
      <c r="F625" s="18"/>
      <c r="G625" s="21"/>
    </row>
    <row r="626" spans="5:7" ht="12.75">
      <c r="E626" s="18"/>
      <c r="F626" s="18"/>
      <c r="G626" s="21"/>
    </row>
    <row r="627" spans="5:7" ht="12.75">
      <c r="E627" s="18"/>
      <c r="F627" s="18"/>
      <c r="G627" s="21"/>
    </row>
    <row r="628" spans="5:7" ht="12.75">
      <c r="E628" s="18"/>
      <c r="F628" s="18"/>
      <c r="G628" s="21"/>
    </row>
    <row r="629" spans="5:7" ht="12.75">
      <c r="E629" s="18"/>
      <c r="F629" s="18"/>
      <c r="G629" s="21"/>
    </row>
    <row r="630" spans="5:7" ht="12.75">
      <c r="E630" s="18"/>
      <c r="F630" s="18"/>
      <c r="G630" s="21"/>
    </row>
    <row r="631" spans="5:7" ht="12.75">
      <c r="E631" s="18"/>
      <c r="F631" s="18"/>
      <c r="G631" s="21"/>
    </row>
    <row r="632" spans="5:7" ht="12.75">
      <c r="E632" s="18"/>
      <c r="F632" s="18"/>
      <c r="G632" s="21"/>
    </row>
    <row r="633" spans="5:7" ht="12.75">
      <c r="E633" s="18"/>
      <c r="F633" s="18"/>
      <c r="G633" s="21"/>
    </row>
    <row r="634" spans="5:7" ht="12.75">
      <c r="E634" s="18"/>
      <c r="F634" s="18"/>
      <c r="G634" s="21"/>
    </row>
    <row r="635" spans="5:7" ht="12.75">
      <c r="E635" s="18"/>
      <c r="F635" s="18"/>
      <c r="G635" s="21"/>
    </row>
    <row r="636" spans="5:7" ht="12.75">
      <c r="E636" s="18"/>
      <c r="F636" s="18"/>
      <c r="G636" s="21"/>
    </row>
    <row r="637" spans="5:7" ht="12.75">
      <c r="E637" s="18"/>
      <c r="F637" s="18"/>
      <c r="G637" s="21"/>
    </row>
    <row r="638" spans="5:7" ht="12.75">
      <c r="E638" s="18"/>
      <c r="F638" s="18"/>
      <c r="G638" s="21"/>
    </row>
    <row r="639" spans="5:7" ht="12.75">
      <c r="E639" s="18"/>
      <c r="F639" s="18"/>
      <c r="G639" s="21"/>
    </row>
    <row r="640" spans="5:7" ht="12.75">
      <c r="E640" s="18"/>
      <c r="F640" s="18"/>
      <c r="G640" s="21"/>
    </row>
    <row r="641" spans="5:7" ht="12.75">
      <c r="E641" s="18"/>
      <c r="F641" s="18"/>
      <c r="G641" s="21"/>
    </row>
    <row r="642" spans="5:7" ht="12.75">
      <c r="E642" s="18"/>
      <c r="F642" s="18"/>
      <c r="G642" s="21"/>
    </row>
    <row r="643" spans="5:7" ht="12.75">
      <c r="E643" s="18"/>
      <c r="F643" s="18"/>
      <c r="G643" s="21"/>
    </row>
    <row r="644" spans="5:7" ht="12.75">
      <c r="E644" s="18"/>
      <c r="F644" s="18"/>
      <c r="G644" s="21"/>
    </row>
    <row r="645" spans="5:7" ht="12.75">
      <c r="E645" s="18"/>
      <c r="F645" s="18"/>
      <c r="G645" s="21"/>
    </row>
    <row r="646" spans="5:7" ht="12.75">
      <c r="E646" s="18"/>
      <c r="F646" s="18"/>
      <c r="G646" s="21"/>
    </row>
    <row r="647" spans="5:7" ht="12.75">
      <c r="E647" s="18"/>
      <c r="F647" s="18"/>
      <c r="G647" s="21"/>
    </row>
    <row r="648" spans="5:7" ht="12.75">
      <c r="E648" s="18"/>
      <c r="F648" s="18"/>
      <c r="G648" s="21"/>
    </row>
    <row r="649" spans="5:7" ht="12.75">
      <c r="E649" s="18"/>
      <c r="F649" s="18"/>
      <c r="G649" s="21"/>
    </row>
    <row r="650" spans="5:7" ht="12.75">
      <c r="E650" s="18"/>
      <c r="F650" s="18"/>
      <c r="G650" s="21"/>
    </row>
    <row r="651" spans="5:7" ht="12.75">
      <c r="E651" s="18"/>
      <c r="F651" s="18"/>
      <c r="G651" s="21"/>
    </row>
    <row r="652" spans="5:7" ht="12.75">
      <c r="E652" s="18"/>
      <c r="F652" s="18"/>
      <c r="G652" s="21"/>
    </row>
    <row r="653" spans="5:7" ht="12.75">
      <c r="E653" s="18"/>
      <c r="F653" s="18"/>
      <c r="G653" s="21"/>
    </row>
    <row r="654" spans="5:7" ht="12.75">
      <c r="E654" s="18"/>
      <c r="F654" s="18"/>
      <c r="G654" s="21"/>
    </row>
    <row r="655" spans="5:7" ht="12.75">
      <c r="E655" s="18"/>
      <c r="F655" s="18"/>
      <c r="G655" s="21"/>
    </row>
    <row r="656" spans="5:7" ht="12.75">
      <c r="E656" s="18"/>
      <c r="F656" s="18"/>
      <c r="G656" s="21"/>
    </row>
    <row r="657" spans="5:7" ht="12.75">
      <c r="E657" s="18"/>
      <c r="F657" s="18"/>
      <c r="G657" s="21"/>
    </row>
    <row r="658" spans="5:7" ht="12.75">
      <c r="E658" s="18"/>
      <c r="F658" s="18"/>
      <c r="G658" s="21"/>
    </row>
    <row r="659" spans="5:7" ht="12.75">
      <c r="E659" s="18"/>
      <c r="F659" s="18"/>
      <c r="G659" s="21"/>
    </row>
    <row r="660" spans="5:7" ht="12.75">
      <c r="E660" s="18"/>
      <c r="F660" s="18"/>
      <c r="G660" s="21"/>
    </row>
    <row r="661" spans="5:7" ht="12.75">
      <c r="E661" s="18"/>
      <c r="F661" s="18"/>
      <c r="G661" s="21"/>
    </row>
    <row r="662" spans="5:7" ht="12.75">
      <c r="E662" s="18"/>
      <c r="F662" s="18"/>
      <c r="G662" s="21"/>
    </row>
    <row r="663" spans="5:7" ht="12.75">
      <c r="E663" s="18"/>
      <c r="F663" s="18"/>
      <c r="G663" s="21"/>
    </row>
    <row r="664" spans="5:7" ht="12.75">
      <c r="E664" s="18"/>
      <c r="F664" s="18"/>
      <c r="G664" s="21"/>
    </row>
    <row r="665" spans="5:7" ht="12.75">
      <c r="E665" s="18"/>
      <c r="F665" s="18"/>
      <c r="G665" s="21"/>
    </row>
    <row r="666" spans="5:7" ht="12.75">
      <c r="E666" s="18"/>
      <c r="F666" s="18"/>
      <c r="G666" s="21"/>
    </row>
    <row r="667" spans="5:7" ht="12.75">
      <c r="E667" s="18"/>
      <c r="F667" s="18"/>
      <c r="G667" s="21"/>
    </row>
    <row r="668" spans="5:7" ht="12.75">
      <c r="E668" s="18"/>
      <c r="F668" s="18"/>
      <c r="G668" s="21"/>
    </row>
    <row r="669" spans="5:7" ht="12.75">
      <c r="E669" s="18"/>
      <c r="F669" s="18"/>
      <c r="G669" s="21"/>
    </row>
    <row r="670" spans="5:7" ht="12.75">
      <c r="E670" s="18"/>
      <c r="F670" s="18"/>
      <c r="G670" s="21"/>
    </row>
    <row r="671" spans="5:7" ht="12.75">
      <c r="E671" s="18"/>
      <c r="F671" s="18"/>
      <c r="G671" s="21"/>
    </row>
    <row r="672" spans="5:7" ht="12.75">
      <c r="E672" s="18"/>
      <c r="F672" s="18"/>
      <c r="G672" s="21"/>
    </row>
    <row r="673" spans="5:7" ht="12.75">
      <c r="E673" s="18"/>
      <c r="F673" s="18"/>
      <c r="G673" s="21"/>
    </row>
    <row r="674" spans="5:7" ht="12.75">
      <c r="E674" s="18"/>
      <c r="F674" s="18"/>
      <c r="G674" s="21"/>
    </row>
    <row r="675" spans="5:7" ht="12.75">
      <c r="E675" s="18"/>
      <c r="F675" s="18"/>
      <c r="G675" s="21"/>
    </row>
    <row r="676" spans="5:7" ht="12.75">
      <c r="E676" s="18"/>
      <c r="F676" s="18"/>
      <c r="G676" s="21"/>
    </row>
    <row r="677" spans="5:7" ht="12.75">
      <c r="E677" s="18"/>
      <c r="F677" s="18"/>
      <c r="G677" s="21"/>
    </row>
    <row r="678" spans="5:7" ht="12.75">
      <c r="E678" s="18"/>
      <c r="F678" s="18"/>
      <c r="G678" s="21"/>
    </row>
    <row r="679" spans="5:7" ht="12.75">
      <c r="E679" s="18"/>
      <c r="F679" s="18"/>
      <c r="G679" s="21"/>
    </row>
    <row r="680" spans="5:7" ht="12.75">
      <c r="E680" s="18"/>
      <c r="F680" s="18"/>
      <c r="G680" s="21"/>
    </row>
    <row r="681" spans="5:7" ht="12.75">
      <c r="E681" s="18"/>
      <c r="F681" s="18"/>
      <c r="G681" s="21"/>
    </row>
    <row r="682" spans="5:7" ht="12.75">
      <c r="E682" s="18"/>
      <c r="F682" s="18"/>
      <c r="G682" s="21"/>
    </row>
    <row r="683" spans="5:7" ht="12.75">
      <c r="E683" s="18"/>
      <c r="F683" s="18"/>
      <c r="G683" s="21"/>
    </row>
    <row r="684" spans="5:7" ht="12.75">
      <c r="E684" s="18"/>
      <c r="F684" s="18"/>
      <c r="G684" s="21"/>
    </row>
    <row r="685" spans="5:7" ht="12.75">
      <c r="E685" s="18"/>
      <c r="F685" s="18"/>
      <c r="G685" s="21"/>
    </row>
    <row r="686" spans="5:7" ht="12.75">
      <c r="E686" s="18"/>
      <c r="F686" s="18"/>
      <c r="G686" s="21"/>
    </row>
    <row r="687" spans="5:7" ht="12.75">
      <c r="E687" s="18"/>
      <c r="F687" s="18"/>
      <c r="G687" s="21"/>
    </row>
    <row r="688" spans="5:7" ht="12.75">
      <c r="E688" s="18"/>
      <c r="F688" s="18"/>
      <c r="G688" s="21"/>
    </row>
    <row r="689" spans="5:7" ht="12.75">
      <c r="E689" s="18"/>
      <c r="F689" s="18"/>
      <c r="G689" s="21"/>
    </row>
    <row r="690" spans="5:7" ht="12.75">
      <c r="E690" s="18"/>
      <c r="F690" s="18"/>
      <c r="G690" s="21"/>
    </row>
    <row r="691" spans="5:7" ht="12.75">
      <c r="E691" s="18"/>
      <c r="F691" s="18"/>
      <c r="G691" s="21"/>
    </row>
    <row r="692" spans="5:7" ht="12.75">
      <c r="E692" s="18"/>
      <c r="F692" s="18"/>
      <c r="G692" s="21"/>
    </row>
    <row r="693" spans="5:7" ht="12.75">
      <c r="E693" s="18"/>
      <c r="F693" s="18"/>
      <c r="G693" s="21"/>
    </row>
    <row r="694" spans="5:7" ht="12.75">
      <c r="E694" s="18"/>
      <c r="F694" s="18"/>
      <c r="G694" s="21"/>
    </row>
    <row r="695" spans="5:7" ht="12.75">
      <c r="E695" s="18"/>
      <c r="F695" s="18"/>
      <c r="G695" s="21"/>
    </row>
    <row r="696" spans="5:7" ht="12.75">
      <c r="E696" s="18"/>
      <c r="F696" s="18"/>
      <c r="G696" s="21"/>
    </row>
    <row r="697" spans="5:7" ht="12.75">
      <c r="E697" s="18"/>
      <c r="F697" s="18"/>
      <c r="G697" s="21"/>
    </row>
    <row r="698" spans="5:7" ht="12.75">
      <c r="E698" s="18"/>
      <c r="F698" s="18"/>
      <c r="G698" s="21"/>
    </row>
    <row r="699" spans="5:7" ht="12.75">
      <c r="E699" s="18"/>
      <c r="F699" s="18"/>
      <c r="G699" s="21"/>
    </row>
    <row r="700" spans="5:7" ht="12.75">
      <c r="E700" s="18"/>
      <c r="F700" s="18"/>
      <c r="G700" s="21"/>
    </row>
    <row r="701" spans="5:7" ht="12.75">
      <c r="E701" s="18"/>
      <c r="F701" s="18"/>
      <c r="G701" s="21"/>
    </row>
    <row r="702" spans="5:7" ht="12.75">
      <c r="E702" s="18"/>
      <c r="F702" s="18"/>
      <c r="G702" s="21"/>
    </row>
    <row r="703" spans="5:7" ht="12.75">
      <c r="E703" s="18"/>
      <c r="F703" s="18"/>
      <c r="G703" s="21"/>
    </row>
    <row r="704" spans="5:7" ht="12.75">
      <c r="E704" s="18"/>
      <c r="F704" s="18"/>
      <c r="G704" s="21"/>
    </row>
    <row r="705" spans="5:7" ht="12.75">
      <c r="E705" s="18"/>
      <c r="F705" s="18"/>
      <c r="G705" s="21"/>
    </row>
    <row r="706" spans="5:7" ht="12.75">
      <c r="E706" s="18"/>
      <c r="F706" s="18"/>
      <c r="G706" s="21"/>
    </row>
    <row r="707" spans="5:7" ht="12.75">
      <c r="E707" s="18"/>
      <c r="F707" s="18"/>
      <c r="G707" s="21"/>
    </row>
    <row r="708" spans="5:7" ht="12.75">
      <c r="E708" s="18"/>
      <c r="F708" s="18"/>
      <c r="G708" s="21"/>
    </row>
    <row r="709" spans="5:7" ht="12.75">
      <c r="E709" s="18"/>
      <c r="F709" s="18"/>
      <c r="G709" s="21"/>
    </row>
    <row r="710" spans="5:7" ht="12.75">
      <c r="E710" s="18"/>
      <c r="F710" s="18"/>
      <c r="G710" s="21"/>
    </row>
    <row r="711" spans="5:7" ht="12.75">
      <c r="E711" s="18"/>
      <c r="F711" s="18"/>
      <c r="G711" s="21"/>
    </row>
    <row r="712" spans="5:7" ht="12.75">
      <c r="E712" s="18"/>
      <c r="F712" s="18"/>
      <c r="G712" s="21"/>
    </row>
    <row r="713" spans="5:7" ht="12.75">
      <c r="E713" s="18"/>
      <c r="F713" s="18"/>
      <c r="G713" s="21"/>
    </row>
    <row r="714" spans="5:7" ht="12.75">
      <c r="E714" s="18"/>
      <c r="F714" s="18"/>
      <c r="G714" s="21"/>
    </row>
    <row r="715" spans="5:7" ht="12.75">
      <c r="E715" s="18"/>
      <c r="F715" s="18"/>
      <c r="G715" s="21"/>
    </row>
    <row r="716" spans="5:7" ht="12.75">
      <c r="E716" s="18"/>
      <c r="F716" s="18"/>
      <c r="G716" s="21"/>
    </row>
    <row r="717" spans="5:7" ht="12.75">
      <c r="E717" s="18"/>
      <c r="F717" s="18"/>
      <c r="G717" s="21"/>
    </row>
    <row r="718" spans="5:7" ht="12.75">
      <c r="E718" s="18"/>
      <c r="F718" s="18"/>
      <c r="G718" s="21"/>
    </row>
    <row r="719" spans="5:7" ht="12.75">
      <c r="E719" s="18"/>
      <c r="F719" s="18"/>
      <c r="G719" s="21"/>
    </row>
    <row r="720" spans="5:7" ht="12.75">
      <c r="E720" s="18"/>
      <c r="F720" s="18"/>
      <c r="G720" s="21"/>
    </row>
    <row r="721" spans="5:7" ht="12.75">
      <c r="E721" s="18"/>
      <c r="F721" s="18"/>
      <c r="G721" s="21"/>
    </row>
    <row r="722" spans="5:7" ht="12.75">
      <c r="E722" s="18"/>
      <c r="F722" s="18"/>
      <c r="G722" s="21"/>
    </row>
    <row r="723" spans="5:7" ht="12.75">
      <c r="E723" s="18"/>
      <c r="F723" s="18"/>
      <c r="G723" s="21"/>
    </row>
    <row r="724" spans="5:7" ht="12.75">
      <c r="E724" s="18"/>
      <c r="F724" s="18"/>
      <c r="G724" s="21"/>
    </row>
    <row r="725" spans="5:7" ht="12.75">
      <c r="E725" s="18"/>
      <c r="F725" s="18"/>
      <c r="G725" s="21"/>
    </row>
    <row r="726" spans="5:7" ht="12.75">
      <c r="E726" s="18"/>
      <c r="F726" s="18"/>
      <c r="G726" s="21"/>
    </row>
    <row r="727" spans="5:7" ht="12.75">
      <c r="E727" s="18"/>
      <c r="F727" s="18"/>
      <c r="G727" s="21"/>
    </row>
    <row r="728" spans="5:7" ht="12.75">
      <c r="E728" s="18"/>
      <c r="F728" s="18"/>
      <c r="G728" s="21"/>
    </row>
    <row r="729" spans="5:7" ht="12.75">
      <c r="E729" s="18"/>
      <c r="F729" s="18"/>
      <c r="G729" s="21"/>
    </row>
    <row r="730" spans="5:7" ht="12.75">
      <c r="E730" s="18"/>
      <c r="F730" s="18"/>
      <c r="G730" s="21"/>
    </row>
    <row r="731" spans="5:7" ht="12.75">
      <c r="E731" s="18"/>
      <c r="F731" s="18"/>
      <c r="G731" s="21"/>
    </row>
    <row r="732" spans="5:7" ht="12.75">
      <c r="E732" s="18"/>
      <c r="F732" s="18"/>
      <c r="G732" s="21"/>
    </row>
    <row r="733" spans="5:7" ht="12.75">
      <c r="E733" s="18"/>
      <c r="F733" s="18"/>
      <c r="G733" s="21"/>
    </row>
    <row r="734" spans="5:7" ht="12.75">
      <c r="E734" s="18"/>
      <c r="F734" s="18"/>
      <c r="G734" s="21"/>
    </row>
    <row r="735" spans="5:7" ht="12.75">
      <c r="E735" s="18"/>
      <c r="F735" s="18"/>
      <c r="G735" s="21"/>
    </row>
    <row r="736" spans="5:7" ht="12.75">
      <c r="E736" s="18"/>
      <c r="F736" s="18"/>
      <c r="G736" s="21"/>
    </row>
    <row r="737" spans="5:7" ht="12.75">
      <c r="E737" s="18"/>
      <c r="F737" s="18"/>
      <c r="G737" s="21"/>
    </row>
    <row r="738" spans="5:7" ht="12.75">
      <c r="E738" s="18"/>
      <c r="F738" s="18"/>
      <c r="G738" s="21"/>
    </row>
    <row r="739" spans="5:7" ht="12.75">
      <c r="E739" s="18"/>
      <c r="F739" s="18"/>
      <c r="G739" s="21"/>
    </row>
    <row r="740" spans="5:7" ht="12.75">
      <c r="E740" s="18"/>
      <c r="F740" s="18"/>
      <c r="G740" s="21"/>
    </row>
    <row r="741" spans="5:7" ht="12.75">
      <c r="E741" s="18"/>
      <c r="F741" s="18"/>
      <c r="G741" s="21"/>
    </row>
    <row r="742" spans="5:7" ht="12.75">
      <c r="E742" s="18"/>
      <c r="F742" s="18"/>
      <c r="G742" s="21"/>
    </row>
    <row r="743" spans="5:7" ht="12.75">
      <c r="E743" s="18"/>
      <c r="F743" s="18"/>
      <c r="G743" s="21"/>
    </row>
    <row r="744" spans="5:7" ht="12.75">
      <c r="E744" s="18"/>
      <c r="F744" s="18"/>
      <c r="G744" s="21"/>
    </row>
    <row r="745" spans="5:7" ht="12.75">
      <c r="E745" s="18"/>
      <c r="F745" s="18"/>
      <c r="G745" s="21"/>
    </row>
    <row r="746" spans="5:7" ht="12.75">
      <c r="E746" s="18"/>
      <c r="F746" s="18"/>
      <c r="G746" s="21"/>
    </row>
    <row r="747" spans="5:7" ht="12.75">
      <c r="E747" s="18"/>
      <c r="F747" s="18"/>
      <c r="G747" s="21"/>
    </row>
    <row r="748" spans="5:7" ht="12.75">
      <c r="E748" s="18"/>
      <c r="F748" s="18"/>
      <c r="G748" s="21"/>
    </row>
    <row r="749" spans="5:7" ht="12.75">
      <c r="E749" s="18"/>
      <c r="F749" s="18"/>
      <c r="G749" s="21"/>
    </row>
    <row r="750" spans="5:7" ht="12.75">
      <c r="E750" s="18"/>
      <c r="F750" s="18"/>
      <c r="G750" s="21"/>
    </row>
    <row r="751" spans="5:7" ht="12.75">
      <c r="E751" s="18"/>
      <c r="F751" s="18"/>
      <c r="G751" s="21"/>
    </row>
    <row r="752" spans="5:7" ht="12.75">
      <c r="E752" s="18"/>
      <c r="F752" s="18"/>
      <c r="G752" s="21"/>
    </row>
    <row r="753" spans="5:7" ht="12.75">
      <c r="E753" s="18"/>
      <c r="F753" s="18"/>
      <c r="G753" s="21"/>
    </row>
    <row r="754" spans="5:7" ht="12.75">
      <c r="E754" s="18"/>
      <c r="F754" s="18"/>
      <c r="G754" s="21"/>
    </row>
    <row r="755" spans="5:7" ht="12.75">
      <c r="E755" s="18"/>
      <c r="F755" s="18"/>
      <c r="G755" s="21"/>
    </row>
    <row r="756" spans="5:7" ht="12.75">
      <c r="E756" s="18"/>
      <c r="F756" s="18"/>
      <c r="G756" s="21"/>
    </row>
    <row r="757" spans="5:7" ht="12.75">
      <c r="E757" s="18"/>
      <c r="F757" s="18"/>
      <c r="G757" s="21"/>
    </row>
    <row r="758" spans="5:7" ht="12.75">
      <c r="E758" s="18"/>
      <c r="F758" s="18"/>
      <c r="G758" s="21"/>
    </row>
    <row r="759" spans="5:7" ht="12.75">
      <c r="E759" s="18"/>
      <c r="F759" s="18"/>
      <c r="G759" s="21"/>
    </row>
    <row r="760" spans="5:7" ht="12.75">
      <c r="E760" s="18"/>
      <c r="F760" s="18"/>
      <c r="G760" s="21"/>
    </row>
    <row r="761" spans="5:7" ht="12.75">
      <c r="E761" s="18"/>
      <c r="F761" s="18"/>
      <c r="G761" s="21"/>
    </row>
    <row r="762" spans="5:7" ht="12.75">
      <c r="E762" s="18"/>
      <c r="F762" s="18"/>
      <c r="G762" s="21"/>
    </row>
    <row r="763" spans="5:7" ht="12.75">
      <c r="E763" s="18"/>
      <c r="F763" s="18"/>
      <c r="G763" s="21"/>
    </row>
    <row r="764" spans="5:7" ht="12.75">
      <c r="E764" s="18"/>
      <c r="F764" s="18"/>
      <c r="G764" s="21"/>
    </row>
    <row r="765" spans="5:7" ht="12.75">
      <c r="E765" s="18"/>
      <c r="F765" s="18"/>
      <c r="G765" s="21"/>
    </row>
    <row r="766" spans="5:7" ht="12.75">
      <c r="E766" s="18"/>
      <c r="F766" s="18"/>
      <c r="G766" s="21"/>
    </row>
    <row r="767" spans="5:7" ht="12.75">
      <c r="E767" s="18"/>
      <c r="F767" s="18"/>
      <c r="G767" s="21"/>
    </row>
    <row r="768" spans="5:7" ht="12.75">
      <c r="E768" s="18"/>
      <c r="F768" s="18"/>
      <c r="G768" s="21"/>
    </row>
    <row r="769" spans="5:7" ht="12.75">
      <c r="E769" s="18"/>
      <c r="F769" s="18"/>
      <c r="G769" s="21"/>
    </row>
    <row r="770" spans="5:7" ht="12.75">
      <c r="E770" s="18"/>
      <c r="F770" s="18"/>
      <c r="G770" s="21"/>
    </row>
    <row r="771" spans="5:7" ht="12.75">
      <c r="E771" s="18"/>
      <c r="F771" s="18"/>
      <c r="G771" s="21"/>
    </row>
    <row r="772" spans="5:7" ht="12.75">
      <c r="E772" s="18"/>
      <c r="F772" s="18"/>
      <c r="G772" s="21"/>
    </row>
    <row r="773" spans="5:7" ht="12.75">
      <c r="E773" s="18"/>
      <c r="F773" s="18"/>
      <c r="G773" s="21"/>
    </row>
    <row r="774" spans="5:7" ht="12.75">
      <c r="E774" s="18"/>
      <c r="F774" s="18"/>
      <c r="G774" s="21"/>
    </row>
    <row r="775" spans="5:7" ht="12.75">
      <c r="E775" s="18"/>
      <c r="F775" s="18"/>
      <c r="G775" s="21"/>
    </row>
    <row r="776" spans="5:7" ht="12.75">
      <c r="E776" s="18"/>
      <c r="F776" s="18"/>
      <c r="G776" s="21"/>
    </row>
    <row r="777" spans="5:7" ht="12.75">
      <c r="E777" s="18"/>
      <c r="F777" s="18"/>
      <c r="G777" s="21"/>
    </row>
    <row r="778" spans="5:7" ht="12.75">
      <c r="E778" s="18"/>
      <c r="F778" s="18"/>
      <c r="G778" s="21"/>
    </row>
    <row r="779" spans="5:7" ht="12.75">
      <c r="E779" s="18"/>
      <c r="F779" s="18"/>
      <c r="G779" s="21"/>
    </row>
    <row r="780" spans="5:7" ht="12.75">
      <c r="E780" s="18"/>
      <c r="F780" s="18"/>
      <c r="G780" s="21"/>
    </row>
    <row r="781" spans="5:7" ht="12.75">
      <c r="E781" s="18"/>
      <c r="F781" s="18"/>
      <c r="G781" s="21"/>
    </row>
    <row r="782" spans="5:7" ht="12.75">
      <c r="E782" s="18"/>
      <c r="F782" s="18"/>
      <c r="G782" s="21"/>
    </row>
    <row r="783" spans="5:7" ht="12.75">
      <c r="E783" s="18"/>
      <c r="F783" s="18"/>
      <c r="G783" s="21"/>
    </row>
    <row r="784" spans="5:7" ht="12.75">
      <c r="E784" s="18"/>
      <c r="F784" s="18"/>
      <c r="G784" s="21"/>
    </row>
    <row r="785" spans="5:7" ht="12.75">
      <c r="E785" s="18"/>
      <c r="F785" s="18"/>
      <c r="G785" s="21"/>
    </row>
    <row r="786" spans="5:7" ht="12.75">
      <c r="E786" s="18"/>
      <c r="F786" s="18"/>
      <c r="G786" s="21"/>
    </row>
    <row r="787" spans="5:7" ht="12.75">
      <c r="E787" s="18"/>
      <c r="F787" s="18"/>
      <c r="G787" s="21"/>
    </row>
    <row r="788" spans="5:7" ht="12.75">
      <c r="E788" s="18"/>
      <c r="F788" s="18"/>
      <c r="G788" s="21"/>
    </row>
    <row r="789" spans="5:7" ht="12.75">
      <c r="E789" s="18"/>
      <c r="F789" s="18"/>
      <c r="G789" s="21"/>
    </row>
    <row r="790" spans="5:7" ht="12.75">
      <c r="E790" s="18"/>
      <c r="F790" s="18"/>
      <c r="G790" s="21"/>
    </row>
    <row r="791" spans="5:7" ht="12.75">
      <c r="E791" s="18"/>
      <c r="F791" s="18"/>
      <c r="G791" s="21"/>
    </row>
    <row r="792" spans="5:7" ht="12.75">
      <c r="E792" s="18"/>
      <c r="F792" s="18"/>
      <c r="G792" s="21"/>
    </row>
    <row r="793" spans="5:7" ht="12.75">
      <c r="E793" s="18"/>
      <c r="F793" s="18"/>
      <c r="G793" s="21"/>
    </row>
    <row r="794" spans="5:7" ht="12.75">
      <c r="E794" s="18"/>
      <c r="F794" s="18"/>
      <c r="G794" s="21"/>
    </row>
    <row r="795" spans="5:7" ht="12.75">
      <c r="E795" s="18"/>
      <c r="F795" s="18"/>
      <c r="G795" s="21"/>
    </row>
    <row r="796" spans="5:7" ht="12.75">
      <c r="E796" s="18"/>
      <c r="F796" s="18"/>
      <c r="G796" s="21"/>
    </row>
    <row r="797" spans="5:7" ht="12.75">
      <c r="E797" s="18"/>
      <c r="F797" s="18"/>
      <c r="G797" s="21"/>
    </row>
    <row r="798" spans="5:7" ht="12.75">
      <c r="E798" s="18"/>
      <c r="F798" s="18"/>
      <c r="G798" s="21"/>
    </row>
    <row r="799" spans="5:7" ht="12.75">
      <c r="E799" s="18"/>
      <c r="F799" s="18"/>
      <c r="G799" s="21"/>
    </row>
    <row r="800" spans="5:7" ht="12.75">
      <c r="E800" s="18"/>
      <c r="F800" s="18"/>
      <c r="G800" s="21"/>
    </row>
    <row r="801" spans="5:7" ht="12.75">
      <c r="E801" s="18"/>
      <c r="F801" s="18"/>
      <c r="G801" s="21"/>
    </row>
    <row r="802" spans="5:7" ht="12.75">
      <c r="E802" s="18"/>
      <c r="F802" s="18"/>
      <c r="G802" s="21"/>
    </row>
    <row r="803" spans="5:7" ht="12.75">
      <c r="E803" s="18"/>
      <c r="F803" s="18"/>
      <c r="G803" s="21"/>
    </row>
    <row r="804" spans="5:7" ht="12.75">
      <c r="E804" s="18"/>
      <c r="F804" s="18"/>
      <c r="G804" s="21"/>
    </row>
    <row r="805" spans="5:7" ht="12.75">
      <c r="E805" s="18"/>
      <c r="F805" s="18"/>
      <c r="G805" s="21"/>
    </row>
    <row r="806" spans="5:7" ht="12.75">
      <c r="E806" s="18"/>
      <c r="F806" s="18"/>
      <c r="G806" s="21"/>
    </row>
    <row r="807" spans="5:7" ht="12.75">
      <c r="E807" s="18"/>
      <c r="F807" s="18"/>
      <c r="G807" s="21"/>
    </row>
    <row r="808" spans="5:7" ht="12.75">
      <c r="E808" s="18"/>
      <c r="F808" s="18"/>
      <c r="G808" s="21"/>
    </row>
    <row r="809" spans="5:7" ht="12.75">
      <c r="E809" s="18"/>
      <c r="F809" s="18"/>
      <c r="G809" s="21"/>
    </row>
    <row r="810" spans="5:7" ht="12.75">
      <c r="E810" s="18"/>
      <c r="F810" s="18"/>
      <c r="G810" s="21"/>
    </row>
    <row r="811" spans="5:7" ht="12.75">
      <c r="E811" s="18"/>
      <c r="F811" s="18"/>
      <c r="G811" s="21"/>
    </row>
    <row r="812" spans="5:7" ht="12.75">
      <c r="E812" s="18"/>
      <c r="F812" s="18"/>
      <c r="G812" s="21"/>
    </row>
    <row r="813" spans="5:7" ht="12.75">
      <c r="E813" s="18"/>
      <c r="F813" s="18"/>
      <c r="G813" s="21"/>
    </row>
    <row r="814" spans="5:7" ht="12.75">
      <c r="E814" s="18"/>
      <c r="F814" s="18"/>
      <c r="G814" s="21"/>
    </row>
    <row r="815" spans="5:7" ht="12.75">
      <c r="E815" s="18"/>
      <c r="F815" s="18"/>
      <c r="G815" s="21"/>
    </row>
    <row r="816" spans="5:7" ht="12.75">
      <c r="E816" s="18"/>
      <c r="F816" s="18"/>
      <c r="G816" s="21"/>
    </row>
    <row r="817" spans="5:7" ht="12.75">
      <c r="E817" s="18"/>
      <c r="F817" s="18"/>
      <c r="G817" s="21"/>
    </row>
    <row r="818" spans="5:7" ht="12.75">
      <c r="E818" s="18"/>
      <c r="F818" s="18"/>
      <c r="G818" s="21"/>
    </row>
    <row r="819" spans="5:7" ht="12.75">
      <c r="E819" s="18"/>
      <c r="F819" s="18"/>
      <c r="G819" s="21"/>
    </row>
    <row r="820" spans="5:7" ht="12.75">
      <c r="E820" s="18"/>
      <c r="F820" s="18"/>
      <c r="G820" s="21"/>
    </row>
    <row r="821" spans="5:7" ht="12.75">
      <c r="E821" s="18"/>
      <c r="F821" s="18"/>
      <c r="G821" s="21"/>
    </row>
    <row r="822" spans="5:7" ht="12.75">
      <c r="E822" s="18"/>
      <c r="F822" s="18"/>
      <c r="G822" s="21"/>
    </row>
    <row r="823" spans="5:7" ht="12.75">
      <c r="E823" s="18"/>
      <c r="F823" s="18"/>
      <c r="G823" s="21"/>
    </row>
    <row r="824" spans="5:7" ht="12.75">
      <c r="E824" s="18"/>
      <c r="F824" s="18"/>
      <c r="G824" s="21"/>
    </row>
    <row r="825" spans="5:7" ht="12.75">
      <c r="E825" s="18"/>
      <c r="F825" s="18"/>
      <c r="G825" s="21"/>
    </row>
    <row r="826" spans="5:7" ht="12.75">
      <c r="E826" s="18"/>
      <c r="F826" s="18"/>
      <c r="G826" s="21"/>
    </row>
    <row r="827" spans="5:7" ht="12.75">
      <c r="E827" s="18"/>
      <c r="F827" s="18"/>
      <c r="G827" s="21"/>
    </row>
    <row r="828" spans="5:7" ht="12.75">
      <c r="E828" s="18"/>
      <c r="F828" s="18"/>
      <c r="G828" s="21"/>
    </row>
    <row r="829" spans="5:7" ht="12.75">
      <c r="E829" s="18"/>
      <c r="F829" s="18"/>
      <c r="G829" s="21"/>
    </row>
    <row r="830" spans="5:7" ht="12.75">
      <c r="E830" s="18"/>
      <c r="F830" s="18"/>
      <c r="G830" s="21"/>
    </row>
    <row r="831" spans="5:7" ht="12.75">
      <c r="E831" s="18"/>
      <c r="F831" s="18"/>
      <c r="G831" s="21"/>
    </row>
    <row r="832" spans="5:7" ht="12.75">
      <c r="E832" s="18"/>
      <c r="F832" s="18"/>
      <c r="G832" s="21"/>
    </row>
    <row r="833" spans="5:7" ht="12.75">
      <c r="E833" s="18"/>
      <c r="F833" s="18"/>
      <c r="G833" s="21"/>
    </row>
    <row r="834" spans="5:7" ht="12.75">
      <c r="E834" s="18"/>
      <c r="F834" s="18"/>
      <c r="G834" s="21"/>
    </row>
    <row r="835" spans="5:7" ht="12.75">
      <c r="E835" s="18"/>
      <c r="F835" s="18"/>
      <c r="G835" s="21"/>
    </row>
    <row r="836" spans="5:7" ht="12.75">
      <c r="E836" s="18"/>
      <c r="F836" s="18"/>
      <c r="G836" s="21"/>
    </row>
    <row r="837" spans="5:7" ht="12.75">
      <c r="E837" s="18"/>
      <c r="F837" s="18"/>
      <c r="G837" s="21"/>
    </row>
    <row r="838" spans="5:7" ht="12.75">
      <c r="E838" s="18"/>
      <c r="F838" s="18"/>
      <c r="G838" s="21"/>
    </row>
    <row r="839" spans="5:7" ht="12.75">
      <c r="E839" s="18"/>
      <c r="F839" s="18"/>
      <c r="G839" s="21"/>
    </row>
    <row r="840" spans="5:7" ht="12.75">
      <c r="E840" s="18"/>
      <c r="F840" s="18"/>
      <c r="G840" s="21"/>
    </row>
    <row r="841" spans="5:7" ht="12.75">
      <c r="E841" s="18"/>
      <c r="F841" s="18"/>
      <c r="G841" s="21"/>
    </row>
    <row r="842" spans="5:7" ht="12.75">
      <c r="E842" s="18"/>
      <c r="F842" s="18"/>
      <c r="G842" s="21"/>
    </row>
    <row r="843" spans="5:7" ht="12.75">
      <c r="E843" s="18"/>
      <c r="F843" s="18"/>
      <c r="G843" s="21"/>
    </row>
    <row r="844" spans="5:7" ht="12.75">
      <c r="E844" s="18"/>
      <c r="F844" s="18"/>
      <c r="G844" s="21"/>
    </row>
    <row r="845" spans="5:7" ht="12.75">
      <c r="E845" s="18"/>
      <c r="F845" s="18"/>
      <c r="G845" s="21"/>
    </row>
    <row r="846" spans="5:7" ht="12.75">
      <c r="E846" s="18"/>
      <c r="F846" s="18"/>
      <c r="G846" s="21"/>
    </row>
    <row r="847" spans="5:7" ht="12.75">
      <c r="E847" s="18"/>
      <c r="F847" s="18"/>
      <c r="G847" s="21"/>
    </row>
    <row r="848" spans="5:7" ht="12.75">
      <c r="E848" s="18"/>
      <c r="F848" s="18"/>
      <c r="G848" s="21"/>
    </row>
    <row r="849" spans="5:7" ht="12.75">
      <c r="E849" s="18"/>
      <c r="F849" s="18"/>
      <c r="G849" s="21"/>
    </row>
    <row r="850" spans="5:7" ht="12.75">
      <c r="E850" s="18"/>
      <c r="F850" s="18"/>
      <c r="G850" s="21"/>
    </row>
    <row r="851" spans="5:7" ht="12.75">
      <c r="E851" s="18"/>
      <c r="F851" s="18"/>
      <c r="G851" s="21"/>
    </row>
  </sheetData>
  <mergeCells count="1">
    <mergeCell ref="A1:D1"/>
  </mergeCells>
  <printOptions gridLines="1" horizontalCentered="1"/>
  <pageMargins left="0.35" right="0.35" top="1" bottom="0.5" header="0.5" footer="0.28"/>
  <pageSetup firstPageNumber="9" useFirstPageNumber="1" horizontalDpi="600" verticalDpi="600" orientation="landscape" scale="79" r:id="rId1"/>
  <headerFooter alignWithMargins="0">
    <oddFooter>&amp;R&amp;"Arial,Bold"ERCB ST101-2009: Sulphur Recovery and Sulphur Emissions at Alberta Sour Gas Plants (July 2009)    •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407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4" sqref="D14"/>
    </sheetView>
  </sheetViews>
  <sheetFormatPr defaultColWidth="9.140625" defaultRowHeight="12.75"/>
  <cols>
    <col min="1" max="1" width="3.00390625" style="10" bestFit="1" customWidth="1"/>
    <col min="2" max="2" width="52.421875" style="10" bestFit="1" customWidth="1"/>
    <col min="3" max="3" width="10.00390625" style="12" customWidth="1"/>
    <col min="4" max="4" width="26.28125" style="17" customWidth="1"/>
    <col min="5" max="5" width="14.140625" style="14" customWidth="1"/>
    <col min="6" max="6" width="20.421875" style="19" bestFit="1" customWidth="1"/>
    <col min="7" max="16384" width="9.140625" style="10" customWidth="1"/>
  </cols>
  <sheetData>
    <row r="1" spans="1:6" ht="15" customHeight="1">
      <c r="A1" s="330" t="s">
        <v>318</v>
      </c>
      <c r="B1" s="330"/>
      <c r="C1" s="330"/>
      <c r="D1" s="330"/>
      <c r="E1" s="172"/>
      <c r="F1" s="6"/>
    </row>
    <row r="2" spans="1:6" ht="15" customHeight="1">
      <c r="A2" s="115"/>
      <c r="B2" s="115"/>
      <c r="C2" s="169"/>
      <c r="D2" s="170" t="s">
        <v>2</v>
      </c>
      <c r="E2" s="171"/>
      <c r="F2" s="7"/>
    </row>
    <row r="3" spans="1:6" ht="15" customHeight="1">
      <c r="A3" s="115"/>
      <c r="B3" s="115"/>
      <c r="C3" s="118"/>
      <c r="D3" s="127" t="s">
        <v>3</v>
      </c>
      <c r="E3" s="105" t="s">
        <v>7</v>
      </c>
      <c r="F3" s="7"/>
    </row>
    <row r="4" spans="1:6" ht="15" customHeight="1">
      <c r="A4" s="115"/>
      <c r="B4" s="115"/>
      <c r="C4" s="118" t="s">
        <v>0</v>
      </c>
      <c r="D4" s="127" t="s">
        <v>4</v>
      </c>
      <c r="E4" s="105" t="s">
        <v>9</v>
      </c>
      <c r="F4" s="7"/>
    </row>
    <row r="5" spans="1:6" ht="15" customHeight="1" thickBot="1">
      <c r="A5" s="119"/>
      <c r="B5" s="119"/>
      <c r="C5" s="120" t="s">
        <v>1</v>
      </c>
      <c r="D5" s="128" t="s">
        <v>5</v>
      </c>
      <c r="E5" s="122" t="s">
        <v>13</v>
      </c>
      <c r="F5" s="7"/>
    </row>
    <row r="6" spans="1:6" s="22" customFormat="1" ht="15" customHeight="1">
      <c r="A6" s="67">
        <v>1</v>
      </c>
      <c r="B6" s="67" t="s">
        <v>310</v>
      </c>
      <c r="C6" s="287">
        <v>1045</v>
      </c>
      <c r="D6" s="129">
        <v>89.7</v>
      </c>
      <c r="E6" s="112">
        <v>10</v>
      </c>
      <c r="F6" s="26"/>
    </row>
    <row r="7" spans="1:6" s="22" customFormat="1" ht="15" customHeight="1">
      <c r="A7" s="67">
        <v>2</v>
      </c>
      <c r="B7" s="67" t="s">
        <v>115</v>
      </c>
      <c r="C7" s="287">
        <v>1482</v>
      </c>
      <c r="D7" s="129">
        <v>98.4</v>
      </c>
      <c r="E7" s="114">
        <v>500</v>
      </c>
      <c r="F7" s="26"/>
    </row>
    <row r="8" spans="1:6" s="22" customFormat="1" ht="15" customHeight="1">
      <c r="A8" s="67">
        <v>3</v>
      </c>
      <c r="B8" s="67" t="s">
        <v>294</v>
      </c>
      <c r="C8" s="287">
        <v>1638</v>
      </c>
      <c r="D8" s="129">
        <v>69.7</v>
      </c>
      <c r="E8" s="114" t="s">
        <v>296</v>
      </c>
      <c r="F8" s="26"/>
    </row>
    <row r="9" spans="1:6" s="22" customFormat="1" ht="15" customHeight="1">
      <c r="A9" s="67">
        <v>4</v>
      </c>
      <c r="B9" s="67" t="s">
        <v>116</v>
      </c>
      <c r="C9" s="287">
        <v>1662</v>
      </c>
      <c r="D9" s="129">
        <v>99.5</v>
      </c>
      <c r="E9" s="114">
        <v>5445</v>
      </c>
      <c r="F9" s="26"/>
    </row>
    <row r="10" spans="1:6" s="22" customFormat="1" ht="15" customHeight="1">
      <c r="A10" s="67">
        <v>5</v>
      </c>
      <c r="B10" s="67" t="s">
        <v>295</v>
      </c>
      <c r="C10" s="287">
        <v>1051</v>
      </c>
      <c r="D10" s="129">
        <v>98.6</v>
      </c>
      <c r="E10" s="114">
        <v>800</v>
      </c>
      <c r="F10" s="26"/>
    </row>
    <row r="11" spans="1:6" s="22" customFormat="1" ht="15" customHeight="1">
      <c r="A11" s="67">
        <v>6</v>
      </c>
      <c r="B11" s="67" t="s">
        <v>117</v>
      </c>
      <c r="C11" s="287">
        <v>1079</v>
      </c>
      <c r="D11" s="129">
        <v>98.4</v>
      </c>
      <c r="E11" s="114">
        <v>863.82</v>
      </c>
      <c r="F11" s="26"/>
    </row>
    <row r="12" spans="1:6" s="22" customFormat="1" ht="15" customHeight="1">
      <c r="A12" s="67">
        <v>7</v>
      </c>
      <c r="B12" s="67" t="s">
        <v>129</v>
      </c>
      <c r="C12" s="287">
        <v>1360</v>
      </c>
      <c r="D12" s="129">
        <v>98.5</v>
      </c>
      <c r="E12" s="114">
        <v>1270</v>
      </c>
      <c r="F12" s="26"/>
    </row>
    <row r="13" spans="1:6" s="22" customFormat="1" ht="15" customHeight="1">
      <c r="A13" s="67">
        <v>8</v>
      </c>
      <c r="B13" s="67" t="s">
        <v>118</v>
      </c>
      <c r="C13" s="287">
        <v>1060</v>
      </c>
      <c r="D13" s="129">
        <v>95.9</v>
      </c>
      <c r="E13" s="114">
        <v>49.99</v>
      </c>
      <c r="F13" s="26"/>
    </row>
    <row r="14" spans="1:6" s="22" customFormat="1" ht="15" customHeight="1">
      <c r="A14" s="67">
        <v>9</v>
      </c>
      <c r="B14" s="67" t="s">
        <v>119</v>
      </c>
      <c r="C14" s="287">
        <v>1585</v>
      </c>
      <c r="D14" s="129">
        <v>90</v>
      </c>
      <c r="E14" s="114">
        <v>9.9</v>
      </c>
      <c r="F14" s="26"/>
    </row>
    <row r="15" spans="1:6" s="22" customFormat="1" ht="15" customHeight="1">
      <c r="A15" s="67">
        <v>10</v>
      </c>
      <c r="B15" s="67" t="s">
        <v>120</v>
      </c>
      <c r="C15" s="287">
        <v>1004</v>
      </c>
      <c r="D15" s="129">
        <v>98.3</v>
      </c>
      <c r="E15" s="114">
        <v>150</v>
      </c>
      <c r="F15" s="26"/>
    </row>
    <row r="16" spans="1:6" s="22" customFormat="1" ht="15" customHeight="1">
      <c r="A16" s="67">
        <v>11</v>
      </c>
      <c r="B16" s="67" t="s">
        <v>130</v>
      </c>
      <c r="C16" s="287">
        <v>1147</v>
      </c>
      <c r="D16" s="129">
        <v>98.3</v>
      </c>
      <c r="E16" s="114">
        <v>127.8</v>
      </c>
      <c r="F16" s="26"/>
    </row>
    <row r="17" spans="1:6" s="22" customFormat="1" ht="15" customHeight="1">
      <c r="A17" s="67">
        <v>12</v>
      </c>
      <c r="B17" s="67" t="s">
        <v>121</v>
      </c>
      <c r="C17" s="287">
        <v>1002</v>
      </c>
      <c r="D17" s="129">
        <v>98.4</v>
      </c>
      <c r="E17" s="114">
        <v>300</v>
      </c>
      <c r="F17" s="26"/>
    </row>
    <row r="18" spans="1:6" s="22" customFormat="1" ht="15" customHeight="1">
      <c r="A18" s="67">
        <v>13</v>
      </c>
      <c r="B18" s="67" t="s">
        <v>131</v>
      </c>
      <c r="C18" s="287">
        <v>1021</v>
      </c>
      <c r="D18" s="129">
        <v>98.4</v>
      </c>
      <c r="E18" s="114">
        <v>404.9</v>
      </c>
      <c r="F18" s="26"/>
    </row>
    <row r="19" spans="1:6" s="22" customFormat="1" ht="15" customHeight="1">
      <c r="A19" s="67">
        <v>14</v>
      </c>
      <c r="B19" s="67" t="s">
        <v>122</v>
      </c>
      <c r="C19" s="287">
        <v>1506</v>
      </c>
      <c r="D19" s="129">
        <v>96.5</v>
      </c>
      <c r="E19" s="114">
        <v>49.5</v>
      </c>
      <c r="F19" s="26"/>
    </row>
    <row r="20" spans="1:6" s="22" customFormat="1" ht="15" customHeight="1">
      <c r="A20" s="67">
        <v>15</v>
      </c>
      <c r="B20" s="67" t="s">
        <v>123</v>
      </c>
      <c r="C20" s="287">
        <v>1629</v>
      </c>
      <c r="D20" s="129">
        <v>69.7</v>
      </c>
      <c r="E20" s="114">
        <v>2.51</v>
      </c>
      <c r="F20" s="26"/>
    </row>
    <row r="21" spans="1:6" s="22" customFormat="1" ht="15" customHeight="1">
      <c r="A21" s="67">
        <v>16</v>
      </c>
      <c r="B21" s="67" t="s">
        <v>124</v>
      </c>
      <c r="C21" s="287">
        <v>1134</v>
      </c>
      <c r="D21" s="129">
        <v>98.3</v>
      </c>
      <c r="E21" s="114" t="s">
        <v>297</v>
      </c>
      <c r="F21" s="26"/>
    </row>
    <row r="22" spans="1:6" s="22" customFormat="1" ht="15" customHeight="1">
      <c r="A22" s="67">
        <v>17</v>
      </c>
      <c r="B22" s="67" t="s">
        <v>132</v>
      </c>
      <c r="C22" s="287">
        <v>1658</v>
      </c>
      <c r="D22" s="129">
        <v>95.9</v>
      </c>
      <c r="E22" s="114">
        <v>23.18</v>
      </c>
      <c r="F22" s="26"/>
    </row>
    <row r="23" spans="1:6" s="22" customFormat="1" ht="15" customHeight="1">
      <c r="A23" s="67">
        <v>18</v>
      </c>
      <c r="B23" s="67" t="s">
        <v>308</v>
      </c>
      <c r="C23" s="287">
        <v>1105</v>
      </c>
      <c r="D23" s="129">
        <v>98.3</v>
      </c>
      <c r="E23" s="114">
        <v>213.49</v>
      </c>
      <c r="F23" s="26"/>
    </row>
    <row r="24" spans="1:6" s="22" customFormat="1" ht="15" customHeight="1">
      <c r="A24" s="67">
        <v>19</v>
      </c>
      <c r="B24" s="67" t="s">
        <v>133</v>
      </c>
      <c r="C24" s="287">
        <v>1892</v>
      </c>
      <c r="D24" s="129">
        <v>98.4</v>
      </c>
      <c r="E24" s="114">
        <v>483.1</v>
      </c>
      <c r="F24" s="26"/>
    </row>
    <row r="25" spans="1:6" s="22" customFormat="1" ht="15" customHeight="1">
      <c r="A25" s="67">
        <v>20</v>
      </c>
      <c r="B25" s="67" t="s">
        <v>309</v>
      </c>
      <c r="C25" s="287">
        <v>1654</v>
      </c>
      <c r="D25" s="129">
        <v>69.7</v>
      </c>
      <c r="E25" s="114">
        <v>4.6</v>
      </c>
      <c r="F25" s="26"/>
    </row>
    <row r="26" spans="1:6" s="22" customFormat="1" ht="15" customHeight="1" thickBot="1">
      <c r="A26" s="73">
        <v>21</v>
      </c>
      <c r="B26" s="73" t="s">
        <v>134</v>
      </c>
      <c r="C26" s="288">
        <v>1458</v>
      </c>
      <c r="D26" s="252">
        <v>98.4</v>
      </c>
      <c r="E26" s="249">
        <v>520</v>
      </c>
      <c r="F26" s="26"/>
    </row>
    <row r="27" spans="1:5" s="22" customFormat="1" ht="15" customHeight="1">
      <c r="A27" s="70" t="s">
        <v>319</v>
      </c>
      <c r="B27" s="77"/>
      <c r="C27" s="251"/>
      <c r="D27" s="247"/>
      <c r="E27" s="132"/>
    </row>
    <row r="28" spans="1:5" s="22" customFormat="1" ht="15" customHeight="1">
      <c r="A28" s="174" t="s">
        <v>320</v>
      </c>
      <c r="B28" s="68"/>
      <c r="C28" s="129"/>
      <c r="D28" s="114"/>
      <c r="E28" s="125"/>
    </row>
    <row r="29" spans="1:5" s="22" customFormat="1" ht="15" customHeight="1">
      <c r="A29" s="174" t="s">
        <v>321</v>
      </c>
      <c r="B29" s="68"/>
      <c r="C29" s="129"/>
      <c r="D29" s="114"/>
      <c r="E29" s="125"/>
    </row>
    <row r="30" spans="1:5" s="22" customFormat="1" ht="15" customHeight="1">
      <c r="A30" s="174" t="s">
        <v>322</v>
      </c>
      <c r="B30" s="68"/>
      <c r="C30" s="129"/>
      <c r="D30" s="114"/>
      <c r="E30" s="125"/>
    </row>
    <row r="31" spans="3:6" s="22" customFormat="1" ht="12.75">
      <c r="C31" s="23"/>
      <c r="D31" s="17"/>
      <c r="E31" s="18"/>
      <c r="F31" s="26"/>
    </row>
    <row r="32" spans="3:6" s="22" customFormat="1" ht="12.75">
      <c r="C32" s="23"/>
      <c r="D32" s="17"/>
      <c r="E32" s="18"/>
      <c r="F32" s="26"/>
    </row>
    <row r="33" spans="3:6" s="22" customFormat="1" ht="12.75">
      <c r="C33" s="23"/>
      <c r="D33" s="17"/>
      <c r="E33" s="18"/>
      <c r="F33" s="26"/>
    </row>
    <row r="34" spans="3:6" s="22" customFormat="1" ht="12.75">
      <c r="C34" s="23"/>
      <c r="D34" s="17"/>
      <c r="E34" s="18"/>
      <c r="F34" s="26"/>
    </row>
    <row r="35" spans="3:6" s="22" customFormat="1" ht="12.75">
      <c r="C35" s="23"/>
      <c r="D35" s="17"/>
      <c r="E35" s="18"/>
      <c r="F35" s="26"/>
    </row>
    <row r="36" spans="3:6" s="22" customFormat="1" ht="12.75">
      <c r="C36" s="23"/>
      <c r="D36" s="17"/>
      <c r="E36" s="18"/>
      <c r="F36" s="26"/>
    </row>
    <row r="37" spans="3:6" s="22" customFormat="1" ht="12.75">
      <c r="C37" s="23"/>
      <c r="D37" s="17"/>
      <c r="E37" s="18"/>
      <c r="F37" s="26"/>
    </row>
    <row r="38" spans="3:6" s="22" customFormat="1" ht="12.75">
      <c r="C38" s="23"/>
      <c r="D38" s="17"/>
      <c r="E38" s="18"/>
      <c r="F38" s="26"/>
    </row>
    <row r="39" spans="3:6" s="22" customFormat="1" ht="12.75">
      <c r="C39" s="23"/>
      <c r="D39" s="17"/>
      <c r="E39" s="18"/>
      <c r="F39" s="26"/>
    </row>
    <row r="40" spans="3:6" s="22" customFormat="1" ht="12.75">
      <c r="C40" s="23"/>
      <c r="D40" s="17"/>
      <c r="E40" s="18"/>
      <c r="F40" s="26"/>
    </row>
    <row r="41" spans="3:6" s="22" customFormat="1" ht="12.75">
      <c r="C41" s="23"/>
      <c r="D41" s="17"/>
      <c r="E41" s="18"/>
      <c r="F41" s="26"/>
    </row>
    <row r="42" spans="3:6" s="22" customFormat="1" ht="12.75">
      <c r="C42" s="23"/>
      <c r="D42" s="17"/>
      <c r="E42" s="18"/>
      <c r="F42" s="26"/>
    </row>
    <row r="43" spans="3:6" s="22" customFormat="1" ht="12.75">
      <c r="C43" s="23"/>
      <c r="D43" s="17"/>
      <c r="E43" s="18"/>
      <c r="F43" s="26"/>
    </row>
    <row r="44" spans="3:6" s="22" customFormat="1" ht="12.75">
      <c r="C44" s="23"/>
      <c r="D44" s="17"/>
      <c r="E44" s="18"/>
      <c r="F44" s="26"/>
    </row>
    <row r="45" spans="3:6" s="22" customFormat="1" ht="12.75">
      <c r="C45" s="23"/>
      <c r="D45" s="17"/>
      <c r="E45" s="18"/>
      <c r="F45" s="26"/>
    </row>
    <row r="46" spans="3:6" s="22" customFormat="1" ht="12.75">
      <c r="C46" s="23"/>
      <c r="D46" s="17"/>
      <c r="E46" s="18"/>
      <c r="F46" s="26"/>
    </row>
    <row r="47" spans="3:6" s="22" customFormat="1" ht="12.75">
      <c r="C47" s="23"/>
      <c r="D47" s="17"/>
      <c r="E47" s="18"/>
      <c r="F47" s="26"/>
    </row>
    <row r="48" spans="3:6" s="22" customFormat="1" ht="12.75">
      <c r="C48" s="23"/>
      <c r="D48" s="17"/>
      <c r="E48" s="18"/>
      <c r="F48" s="26"/>
    </row>
    <row r="49" spans="3:6" s="22" customFormat="1" ht="12.75">
      <c r="C49" s="23"/>
      <c r="D49" s="17"/>
      <c r="E49" s="18"/>
      <c r="F49" s="26"/>
    </row>
    <row r="50" spans="3:6" s="22" customFormat="1" ht="12.75">
      <c r="C50" s="23"/>
      <c r="D50" s="17"/>
      <c r="E50" s="18"/>
      <c r="F50" s="26"/>
    </row>
    <row r="51" spans="3:6" s="22" customFormat="1" ht="12.75">
      <c r="C51" s="23"/>
      <c r="D51" s="17"/>
      <c r="E51" s="18"/>
      <c r="F51" s="26"/>
    </row>
    <row r="52" spans="3:6" s="22" customFormat="1" ht="12.75">
      <c r="C52" s="23"/>
      <c r="D52" s="17"/>
      <c r="E52" s="18"/>
      <c r="F52" s="26"/>
    </row>
    <row r="53" spans="3:6" s="22" customFormat="1" ht="12.75">
      <c r="C53" s="23"/>
      <c r="D53" s="17"/>
      <c r="E53" s="24"/>
      <c r="F53" s="26"/>
    </row>
    <row r="54" spans="3:6" s="22" customFormat="1" ht="12.75">
      <c r="C54" s="23"/>
      <c r="D54" s="17"/>
      <c r="E54" s="24"/>
      <c r="F54" s="26"/>
    </row>
    <row r="55" spans="3:6" s="22" customFormat="1" ht="12.75">
      <c r="C55" s="23"/>
      <c r="D55" s="17"/>
      <c r="E55" s="24"/>
      <c r="F55" s="26"/>
    </row>
    <row r="56" spans="3:6" s="22" customFormat="1" ht="12.75">
      <c r="C56" s="23"/>
      <c r="D56" s="17"/>
      <c r="E56" s="24"/>
      <c r="F56" s="26"/>
    </row>
    <row r="57" spans="3:6" s="22" customFormat="1" ht="12.75">
      <c r="C57" s="23"/>
      <c r="D57" s="17"/>
      <c r="E57" s="24"/>
      <c r="F57" s="26"/>
    </row>
    <row r="58" spans="3:6" s="22" customFormat="1" ht="12.75">
      <c r="C58" s="23"/>
      <c r="D58" s="17"/>
      <c r="E58" s="24"/>
      <c r="F58" s="26"/>
    </row>
    <row r="59" spans="3:6" s="22" customFormat="1" ht="12.75">
      <c r="C59" s="23"/>
      <c r="D59" s="17"/>
      <c r="E59" s="24"/>
      <c r="F59" s="26"/>
    </row>
    <row r="60" spans="3:6" s="22" customFormat="1" ht="12.75">
      <c r="C60" s="23"/>
      <c r="D60" s="17"/>
      <c r="E60" s="24"/>
      <c r="F60" s="26"/>
    </row>
    <row r="61" spans="3:6" s="22" customFormat="1" ht="12.75">
      <c r="C61" s="23"/>
      <c r="D61" s="17"/>
      <c r="E61" s="24"/>
      <c r="F61" s="26"/>
    </row>
    <row r="62" spans="3:6" s="22" customFormat="1" ht="12.75">
      <c r="C62" s="23"/>
      <c r="D62" s="17"/>
      <c r="E62" s="24"/>
      <c r="F62" s="26"/>
    </row>
    <row r="63" spans="3:6" s="22" customFormat="1" ht="12.75">
      <c r="C63" s="23"/>
      <c r="D63" s="17"/>
      <c r="E63" s="24"/>
      <c r="F63" s="26"/>
    </row>
    <row r="64" spans="3:6" s="22" customFormat="1" ht="12.75">
      <c r="C64" s="23"/>
      <c r="D64" s="17"/>
      <c r="E64" s="24"/>
      <c r="F64" s="26"/>
    </row>
    <row r="65" spans="3:6" s="22" customFormat="1" ht="12.75">
      <c r="C65" s="23"/>
      <c r="D65" s="17"/>
      <c r="E65" s="24"/>
      <c r="F65" s="26"/>
    </row>
    <row r="66" spans="3:6" s="22" customFormat="1" ht="12.75">
      <c r="C66" s="23"/>
      <c r="D66" s="17"/>
      <c r="E66" s="24"/>
      <c r="F66" s="26"/>
    </row>
    <row r="67" spans="3:6" s="22" customFormat="1" ht="12.75">
      <c r="C67" s="23"/>
      <c r="D67" s="17"/>
      <c r="E67" s="24"/>
      <c r="F67" s="26"/>
    </row>
    <row r="68" spans="3:6" s="22" customFormat="1" ht="12.75">
      <c r="C68" s="23"/>
      <c r="D68" s="17"/>
      <c r="E68" s="24"/>
      <c r="F68" s="26"/>
    </row>
    <row r="69" spans="3:6" s="22" customFormat="1" ht="12.75">
      <c r="C69" s="23"/>
      <c r="D69" s="17"/>
      <c r="E69" s="24"/>
      <c r="F69" s="26"/>
    </row>
    <row r="70" spans="3:6" s="22" customFormat="1" ht="12.75">
      <c r="C70" s="23"/>
      <c r="D70" s="17"/>
      <c r="E70" s="24"/>
      <c r="F70" s="26"/>
    </row>
    <row r="71" spans="3:6" s="22" customFormat="1" ht="12.75">
      <c r="C71" s="23"/>
      <c r="D71" s="17"/>
      <c r="E71" s="24"/>
      <c r="F71" s="26"/>
    </row>
    <row r="72" spans="3:6" s="22" customFormat="1" ht="12.75">
      <c r="C72" s="23"/>
      <c r="D72" s="17"/>
      <c r="E72" s="24"/>
      <c r="F72" s="26"/>
    </row>
    <row r="73" spans="3:6" s="22" customFormat="1" ht="12.75">
      <c r="C73" s="23"/>
      <c r="D73" s="17"/>
      <c r="E73" s="24"/>
      <c r="F73" s="26"/>
    </row>
    <row r="74" spans="3:6" s="22" customFormat="1" ht="12.75">
      <c r="C74" s="23"/>
      <c r="D74" s="17"/>
      <c r="E74" s="24"/>
      <c r="F74" s="26"/>
    </row>
    <row r="75" spans="3:6" s="22" customFormat="1" ht="12.75">
      <c r="C75" s="23"/>
      <c r="D75" s="17"/>
      <c r="E75" s="24"/>
      <c r="F75" s="26"/>
    </row>
    <row r="76" spans="3:6" s="22" customFormat="1" ht="12.75">
      <c r="C76" s="23"/>
      <c r="D76" s="17"/>
      <c r="E76" s="24"/>
      <c r="F76" s="26"/>
    </row>
    <row r="77" spans="3:6" s="22" customFormat="1" ht="12.75">
      <c r="C77" s="23"/>
      <c r="D77" s="17"/>
      <c r="E77" s="24"/>
      <c r="F77" s="26"/>
    </row>
    <row r="78" spans="3:6" s="22" customFormat="1" ht="12.75">
      <c r="C78" s="23"/>
      <c r="D78" s="17"/>
      <c r="E78" s="24"/>
      <c r="F78" s="26"/>
    </row>
    <row r="79" spans="3:6" s="22" customFormat="1" ht="12.75">
      <c r="C79" s="23"/>
      <c r="D79" s="17"/>
      <c r="E79" s="24"/>
      <c r="F79" s="26"/>
    </row>
    <row r="80" spans="3:6" s="22" customFormat="1" ht="12.75">
      <c r="C80" s="23"/>
      <c r="D80" s="17"/>
      <c r="E80" s="24"/>
      <c r="F80" s="26"/>
    </row>
    <row r="81" spans="3:6" s="22" customFormat="1" ht="12.75">
      <c r="C81" s="23"/>
      <c r="D81" s="17"/>
      <c r="E81" s="24"/>
      <c r="F81" s="26"/>
    </row>
    <row r="82" spans="3:6" s="22" customFormat="1" ht="12.75">
      <c r="C82" s="23"/>
      <c r="D82" s="17"/>
      <c r="E82" s="24"/>
      <c r="F82" s="26"/>
    </row>
    <row r="83" spans="3:6" s="22" customFormat="1" ht="12.75">
      <c r="C83" s="23"/>
      <c r="D83" s="17"/>
      <c r="E83" s="24"/>
      <c r="F83" s="26"/>
    </row>
    <row r="84" spans="3:6" s="22" customFormat="1" ht="12.75">
      <c r="C84" s="23"/>
      <c r="D84" s="17"/>
      <c r="E84" s="24"/>
      <c r="F84" s="26"/>
    </row>
    <row r="85" spans="3:6" s="22" customFormat="1" ht="12.75">
      <c r="C85" s="23"/>
      <c r="D85" s="17"/>
      <c r="E85" s="24"/>
      <c r="F85" s="26"/>
    </row>
    <row r="86" spans="3:6" s="22" customFormat="1" ht="12.75">
      <c r="C86" s="23"/>
      <c r="D86" s="17"/>
      <c r="E86" s="24"/>
      <c r="F86" s="26"/>
    </row>
    <row r="87" spans="3:6" s="22" customFormat="1" ht="12.75">
      <c r="C87" s="23"/>
      <c r="D87" s="17"/>
      <c r="E87" s="24"/>
      <c r="F87" s="26"/>
    </row>
    <row r="88" spans="3:6" s="22" customFormat="1" ht="12.75">
      <c r="C88" s="23"/>
      <c r="D88" s="17"/>
      <c r="E88" s="24"/>
      <c r="F88" s="26"/>
    </row>
    <row r="89" spans="3:6" s="22" customFormat="1" ht="12.75">
      <c r="C89" s="23"/>
      <c r="D89" s="17"/>
      <c r="E89" s="24"/>
      <c r="F89" s="26"/>
    </row>
    <row r="90" spans="3:6" s="22" customFormat="1" ht="12.75">
      <c r="C90" s="23"/>
      <c r="D90" s="17"/>
      <c r="E90" s="24"/>
      <c r="F90" s="26"/>
    </row>
    <row r="91" spans="3:6" s="22" customFormat="1" ht="12.75">
      <c r="C91" s="23"/>
      <c r="D91" s="17"/>
      <c r="E91" s="24"/>
      <c r="F91" s="26"/>
    </row>
    <row r="92" spans="3:6" s="22" customFormat="1" ht="12.75">
      <c r="C92" s="23"/>
      <c r="D92" s="17"/>
      <c r="E92" s="24"/>
      <c r="F92" s="26"/>
    </row>
    <row r="93" spans="3:6" s="22" customFormat="1" ht="12.75">
      <c r="C93" s="23"/>
      <c r="D93" s="17"/>
      <c r="E93" s="24"/>
      <c r="F93" s="26"/>
    </row>
    <row r="94" spans="3:6" s="22" customFormat="1" ht="12.75">
      <c r="C94" s="23"/>
      <c r="D94" s="17"/>
      <c r="E94" s="24"/>
      <c r="F94" s="26"/>
    </row>
    <row r="95" spans="3:6" s="22" customFormat="1" ht="12.75">
      <c r="C95" s="23"/>
      <c r="D95" s="17"/>
      <c r="E95" s="24"/>
      <c r="F95" s="26"/>
    </row>
    <row r="96" spans="3:6" s="22" customFormat="1" ht="12.75">
      <c r="C96" s="23"/>
      <c r="D96" s="17"/>
      <c r="E96" s="24"/>
      <c r="F96" s="26"/>
    </row>
    <row r="97" spans="3:6" s="22" customFormat="1" ht="12.75">
      <c r="C97" s="23"/>
      <c r="D97" s="17"/>
      <c r="E97" s="24"/>
      <c r="F97" s="26"/>
    </row>
    <row r="98" spans="3:6" s="22" customFormat="1" ht="12.75">
      <c r="C98" s="23"/>
      <c r="D98" s="17"/>
      <c r="E98" s="24"/>
      <c r="F98" s="26"/>
    </row>
    <row r="99" spans="3:6" s="22" customFormat="1" ht="12.75">
      <c r="C99" s="23"/>
      <c r="D99" s="17"/>
      <c r="E99" s="24"/>
      <c r="F99" s="26"/>
    </row>
    <row r="100" spans="3:6" s="22" customFormat="1" ht="12.75">
      <c r="C100" s="23"/>
      <c r="D100" s="17"/>
      <c r="E100" s="24"/>
      <c r="F100" s="26"/>
    </row>
    <row r="101" spans="3:6" s="22" customFormat="1" ht="12.75">
      <c r="C101" s="23"/>
      <c r="D101" s="17"/>
      <c r="E101" s="24"/>
      <c r="F101" s="26"/>
    </row>
    <row r="102" spans="3:6" s="22" customFormat="1" ht="12.75">
      <c r="C102" s="23"/>
      <c r="D102" s="17"/>
      <c r="E102" s="24"/>
      <c r="F102" s="26"/>
    </row>
    <row r="103" spans="3:6" s="22" customFormat="1" ht="12.75">
      <c r="C103" s="23"/>
      <c r="D103" s="17"/>
      <c r="E103" s="24"/>
      <c r="F103" s="26"/>
    </row>
    <row r="104" spans="3:6" s="22" customFormat="1" ht="12.75">
      <c r="C104" s="23"/>
      <c r="D104" s="17"/>
      <c r="E104" s="24"/>
      <c r="F104" s="26"/>
    </row>
    <row r="105" spans="3:6" s="22" customFormat="1" ht="12.75">
      <c r="C105" s="23"/>
      <c r="D105" s="17"/>
      <c r="E105" s="24"/>
      <c r="F105" s="26"/>
    </row>
    <row r="106" spans="3:6" s="22" customFormat="1" ht="12.75">
      <c r="C106" s="23"/>
      <c r="D106" s="17"/>
      <c r="E106" s="24"/>
      <c r="F106" s="26"/>
    </row>
    <row r="107" spans="3:6" s="22" customFormat="1" ht="12.75">
      <c r="C107" s="23"/>
      <c r="D107" s="17"/>
      <c r="E107" s="24"/>
      <c r="F107" s="26"/>
    </row>
    <row r="108" spans="3:6" s="22" customFormat="1" ht="12.75">
      <c r="C108" s="23"/>
      <c r="D108" s="17"/>
      <c r="E108" s="24"/>
      <c r="F108" s="26"/>
    </row>
    <row r="109" spans="3:6" s="22" customFormat="1" ht="12.75">
      <c r="C109" s="23"/>
      <c r="D109" s="17"/>
      <c r="E109" s="24"/>
      <c r="F109" s="26"/>
    </row>
    <row r="110" spans="3:6" s="22" customFormat="1" ht="12.75">
      <c r="C110" s="23"/>
      <c r="D110" s="17"/>
      <c r="E110" s="24"/>
      <c r="F110" s="26"/>
    </row>
    <row r="111" spans="3:6" s="22" customFormat="1" ht="12.75">
      <c r="C111" s="23"/>
      <c r="D111" s="17"/>
      <c r="E111" s="24"/>
      <c r="F111" s="26"/>
    </row>
    <row r="112" spans="3:6" s="22" customFormat="1" ht="12.75">
      <c r="C112" s="23"/>
      <c r="D112" s="17"/>
      <c r="E112" s="24"/>
      <c r="F112" s="26"/>
    </row>
    <row r="113" spans="3:6" s="22" customFormat="1" ht="12.75">
      <c r="C113" s="23"/>
      <c r="D113" s="17"/>
      <c r="E113" s="24"/>
      <c r="F113" s="26"/>
    </row>
    <row r="114" spans="3:6" s="22" customFormat="1" ht="12.75">
      <c r="C114" s="23"/>
      <c r="D114" s="17"/>
      <c r="E114" s="24"/>
      <c r="F114" s="26"/>
    </row>
    <row r="115" spans="3:6" s="22" customFormat="1" ht="12.75">
      <c r="C115" s="23"/>
      <c r="D115" s="17"/>
      <c r="E115" s="24"/>
      <c r="F115" s="26"/>
    </row>
    <row r="116" spans="3:6" s="22" customFormat="1" ht="12.75">
      <c r="C116" s="23"/>
      <c r="D116" s="17"/>
      <c r="E116" s="24"/>
      <c r="F116" s="26"/>
    </row>
    <row r="117" spans="3:6" s="22" customFormat="1" ht="12.75">
      <c r="C117" s="23"/>
      <c r="D117" s="17"/>
      <c r="E117" s="24"/>
      <c r="F117" s="26"/>
    </row>
    <row r="118" spans="3:6" s="22" customFormat="1" ht="12.75">
      <c r="C118" s="23"/>
      <c r="D118" s="17"/>
      <c r="E118" s="24"/>
      <c r="F118" s="26"/>
    </row>
    <row r="119" spans="3:6" s="22" customFormat="1" ht="12.75">
      <c r="C119" s="23"/>
      <c r="D119" s="17"/>
      <c r="E119" s="24"/>
      <c r="F119" s="26"/>
    </row>
    <row r="120" spans="3:6" s="22" customFormat="1" ht="12.75">
      <c r="C120" s="23"/>
      <c r="D120" s="17"/>
      <c r="E120" s="24"/>
      <c r="F120" s="26"/>
    </row>
    <row r="121" spans="3:6" s="22" customFormat="1" ht="12.75">
      <c r="C121" s="23"/>
      <c r="D121" s="17"/>
      <c r="E121" s="24"/>
      <c r="F121" s="26"/>
    </row>
    <row r="122" spans="3:6" s="22" customFormat="1" ht="12.75">
      <c r="C122" s="23"/>
      <c r="D122" s="17"/>
      <c r="E122" s="24"/>
      <c r="F122" s="26"/>
    </row>
    <row r="123" spans="3:6" s="22" customFormat="1" ht="12.75">
      <c r="C123" s="23"/>
      <c r="D123" s="17"/>
      <c r="E123" s="24"/>
      <c r="F123" s="26"/>
    </row>
    <row r="124" spans="3:6" s="22" customFormat="1" ht="12.75">
      <c r="C124" s="23"/>
      <c r="D124" s="17"/>
      <c r="E124" s="24"/>
      <c r="F124" s="26"/>
    </row>
    <row r="125" spans="3:6" s="22" customFormat="1" ht="12.75">
      <c r="C125" s="23"/>
      <c r="D125" s="17"/>
      <c r="E125" s="24"/>
      <c r="F125" s="26"/>
    </row>
    <row r="126" spans="3:6" s="22" customFormat="1" ht="12.75">
      <c r="C126" s="23"/>
      <c r="D126" s="17"/>
      <c r="E126" s="24"/>
      <c r="F126" s="26"/>
    </row>
    <row r="127" spans="3:6" s="22" customFormat="1" ht="12.75">
      <c r="C127" s="23"/>
      <c r="D127" s="17"/>
      <c r="E127" s="24"/>
      <c r="F127" s="26"/>
    </row>
    <row r="128" spans="3:6" s="22" customFormat="1" ht="12.75">
      <c r="C128" s="23"/>
      <c r="D128" s="17"/>
      <c r="E128" s="24"/>
      <c r="F128" s="26"/>
    </row>
    <row r="129" spans="3:6" s="22" customFormat="1" ht="12.75">
      <c r="C129" s="23"/>
      <c r="D129" s="17"/>
      <c r="E129" s="24"/>
      <c r="F129" s="26"/>
    </row>
    <row r="130" spans="3:6" s="22" customFormat="1" ht="12.75">
      <c r="C130" s="23"/>
      <c r="D130" s="17"/>
      <c r="E130" s="24"/>
      <c r="F130" s="26"/>
    </row>
    <row r="131" spans="3:6" s="22" customFormat="1" ht="12.75">
      <c r="C131" s="23"/>
      <c r="D131" s="17"/>
      <c r="E131" s="24"/>
      <c r="F131" s="26"/>
    </row>
    <row r="132" spans="3:6" s="22" customFormat="1" ht="12.75">
      <c r="C132" s="23"/>
      <c r="D132" s="17"/>
      <c r="E132" s="24"/>
      <c r="F132" s="26"/>
    </row>
    <row r="133" spans="3:6" s="22" customFormat="1" ht="12.75">
      <c r="C133" s="23"/>
      <c r="D133" s="17"/>
      <c r="E133" s="24"/>
      <c r="F133" s="26"/>
    </row>
    <row r="134" spans="3:6" s="22" customFormat="1" ht="12.75">
      <c r="C134" s="23"/>
      <c r="D134" s="17"/>
      <c r="E134" s="24"/>
      <c r="F134" s="26"/>
    </row>
    <row r="135" spans="3:6" s="22" customFormat="1" ht="12.75">
      <c r="C135" s="23"/>
      <c r="D135" s="17"/>
      <c r="E135" s="24"/>
      <c r="F135" s="26"/>
    </row>
    <row r="136" spans="3:6" s="22" customFormat="1" ht="12.75">
      <c r="C136" s="23"/>
      <c r="D136" s="17"/>
      <c r="E136" s="24"/>
      <c r="F136" s="26"/>
    </row>
    <row r="137" spans="3:6" s="22" customFormat="1" ht="12.75">
      <c r="C137" s="23"/>
      <c r="D137" s="17"/>
      <c r="E137" s="24"/>
      <c r="F137" s="26"/>
    </row>
    <row r="138" spans="3:6" s="22" customFormat="1" ht="12.75">
      <c r="C138" s="23"/>
      <c r="D138" s="17"/>
      <c r="E138" s="24"/>
      <c r="F138" s="26"/>
    </row>
    <row r="139" spans="3:6" s="22" customFormat="1" ht="12.75">
      <c r="C139" s="23"/>
      <c r="D139" s="17"/>
      <c r="E139" s="24"/>
      <c r="F139" s="26"/>
    </row>
    <row r="140" spans="3:6" s="22" customFormat="1" ht="12.75">
      <c r="C140" s="23"/>
      <c r="D140" s="17"/>
      <c r="E140" s="24"/>
      <c r="F140" s="26"/>
    </row>
    <row r="141" spans="3:6" s="22" customFormat="1" ht="12.75">
      <c r="C141" s="23"/>
      <c r="D141" s="17"/>
      <c r="E141" s="24"/>
      <c r="F141" s="26"/>
    </row>
    <row r="142" spans="3:6" s="22" customFormat="1" ht="12.75">
      <c r="C142" s="23"/>
      <c r="D142" s="17"/>
      <c r="E142" s="24"/>
      <c r="F142" s="26"/>
    </row>
    <row r="143" spans="3:6" s="22" customFormat="1" ht="12.75">
      <c r="C143" s="23"/>
      <c r="D143" s="17"/>
      <c r="E143" s="24"/>
      <c r="F143" s="26"/>
    </row>
    <row r="144" spans="3:6" s="22" customFormat="1" ht="12.75">
      <c r="C144" s="23"/>
      <c r="D144" s="17"/>
      <c r="E144" s="24"/>
      <c r="F144" s="26"/>
    </row>
    <row r="145" spans="3:6" s="22" customFormat="1" ht="12.75">
      <c r="C145" s="23"/>
      <c r="D145" s="17"/>
      <c r="E145" s="24"/>
      <c r="F145" s="26"/>
    </row>
    <row r="146" spans="3:6" s="22" customFormat="1" ht="12.75">
      <c r="C146" s="23"/>
      <c r="D146" s="17"/>
      <c r="E146" s="24"/>
      <c r="F146" s="26"/>
    </row>
    <row r="147" spans="3:6" s="22" customFormat="1" ht="12.75">
      <c r="C147" s="23"/>
      <c r="D147" s="17"/>
      <c r="E147" s="24"/>
      <c r="F147" s="26"/>
    </row>
    <row r="148" spans="3:6" s="22" customFormat="1" ht="12.75">
      <c r="C148" s="23"/>
      <c r="D148" s="17"/>
      <c r="E148" s="24"/>
      <c r="F148" s="26"/>
    </row>
    <row r="149" spans="3:6" s="22" customFormat="1" ht="12.75">
      <c r="C149" s="23"/>
      <c r="D149" s="17"/>
      <c r="E149" s="24"/>
      <c r="F149" s="26"/>
    </row>
    <row r="150" spans="3:6" s="22" customFormat="1" ht="12.75">
      <c r="C150" s="23"/>
      <c r="D150" s="17"/>
      <c r="E150" s="24"/>
      <c r="F150" s="26"/>
    </row>
    <row r="151" spans="3:6" s="22" customFormat="1" ht="12.75">
      <c r="C151" s="23"/>
      <c r="D151" s="17"/>
      <c r="E151" s="24"/>
      <c r="F151" s="26"/>
    </row>
    <row r="152" spans="3:6" s="22" customFormat="1" ht="12.75">
      <c r="C152" s="23"/>
      <c r="D152" s="17"/>
      <c r="E152" s="24"/>
      <c r="F152" s="26"/>
    </row>
    <row r="153" spans="3:6" s="22" customFormat="1" ht="12.75">
      <c r="C153" s="23"/>
      <c r="D153" s="17"/>
      <c r="E153" s="24"/>
      <c r="F153" s="26"/>
    </row>
    <row r="154" spans="3:6" s="22" customFormat="1" ht="12.75">
      <c r="C154" s="23"/>
      <c r="D154" s="17"/>
      <c r="E154" s="24"/>
      <c r="F154" s="26"/>
    </row>
    <row r="155" spans="3:6" s="22" customFormat="1" ht="12.75">
      <c r="C155" s="23"/>
      <c r="D155" s="17"/>
      <c r="E155" s="24"/>
      <c r="F155" s="26"/>
    </row>
    <row r="156" spans="3:6" s="22" customFormat="1" ht="12.75">
      <c r="C156" s="23"/>
      <c r="D156" s="17"/>
      <c r="E156" s="24"/>
      <c r="F156" s="26"/>
    </row>
    <row r="157" spans="3:6" s="22" customFormat="1" ht="12.75">
      <c r="C157" s="23"/>
      <c r="D157" s="17"/>
      <c r="E157" s="24"/>
      <c r="F157" s="26"/>
    </row>
    <row r="158" spans="3:6" s="22" customFormat="1" ht="12.75">
      <c r="C158" s="23"/>
      <c r="D158" s="17"/>
      <c r="E158" s="24"/>
      <c r="F158" s="26"/>
    </row>
    <row r="159" spans="3:6" s="22" customFormat="1" ht="12.75">
      <c r="C159" s="23"/>
      <c r="D159" s="17"/>
      <c r="E159" s="24"/>
      <c r="F159" s="26"/>
    </row>
    <row r="160" spans="3:6" s="22" customFormat="1" ht="12.75">
      <c r="C160" s="23"/>
      <c r="D160" s="17"/>
      <c r="E160" s="24"/>
      <c r="F160" s="26"/>
    </row>
    <row r="161" spans="3:6" s="22" customFormat="1" ht="12.75">
      <c r="C161" s="23"/>
      <c r="D161" s="17"/>
      <c r="E161" s="24"/>
      <c r="F161" s="26"/>
    </row>
    <row r="162" spans="3:6" s="22" customFormat="1" ht="12.75">
      <c r="C162" s="23"/>
      <c r="D162" s="17"/>
      <c r="E162" s="24"/>
      <c r="F162" s="26"/>
    </row>
    <row r="163" spans="3:6" s="22" customFormat="1" ht="12.75">
      <c r="C163" s="23"/>
      <c r="D163" s="17"/>
      <c r="E163" s="24"/>
      <c r="F163" s="26"/>
    </row>
    <row r="164" spans="3:6" s="22" customFormat="1" ht="12.75">
      <c r="C164" s="23"/>
      <c r="D164" s="17"/>
      <c r="E164" s="24"/>
      <c r="F164" s="26"/>
    </row>
    <row r="165" spans="3:6" s="22" customFormat="1" ht="12.75">
      <c r="C165" s="23"/>
      <c r="D165" s="17"/>
      <c r="E165" s="24"/>
      <c r="F165" s="26"/>
    </row>
    <row r="166" spans="3:6" s="22" customFormat="1" ht="12.75">
      <c r="C166" s="23"/>
      <c r="D166" s="17"/>
      <c r="E166" s="24"/>
      <c r="F166" s="26"/>
    </row>
    <row r="167" spans="3:6" s="22" customFormat="1" ht="12.75">
      <c r="C167" s="23"/>
      <c r="D167" s="17"/>
      <c r="E167" s="24"/>
      <c r="F167" s="26"/>
    </row>
    <row r="168" spans="3:6" s="22" customFormat="1" ht="12.75">
      <c r="C168" s="23"/>
      <c r="D168" s="17"/>
      <c r="E168" s="24"/>
      <c r="F168" s="26"/>
    </row>
    <row r="169" spans="3:6" s="22" customFormat="1" ht="12.75">
      <c r="C169" s="23"/>
      <c r="D169" s="17"/>
      <c r="E169" s="24"/>
      <c r="F169" s="26"/>
    </row>
    <row r="170" spans="3:6" s="22" customFormat="1" ht="12.75">
      <c r="C170" s="23"/>
      <c r="D170" s="17"/>
      <c r="E170" s="24"/>
      <c r="F170" s="26"/>
    </row>
    <row r="171" spans="3:6" s="22" customFormat="1" ht="12.75">
      <c r="C171" s="23"/>
      <c r="D171" s="17"/>
      <c r="E171" s="24"/>
      <c r="F171" s="26"/>
    </row>
    <row r="172" spans="3:6" s="22" customFormat="1" ht="12.75">
      <c r="C172" s="23"/>
      <c r="D172" s="17"/>
      <c r="E172" s="24"/>
      <c r="F172" s="26"/>
    </row>
    <row r="173" spans="3:6" s="22" customFormat="1" ht="12.75">
      <c r="C173" s="23"/>
      <c r="D173" s="17"/>
      <c r="E173" s="24"/>
      <c r="F173" s="26"/>
    </row>
    <row r="174" spans="3:6" s="22" customFormat="1" ht="12.75">
      <c r="C174" s="23"/>
      <c r="D174" s="17"/>
      <c r="E174" s="24"/>
      <c r="F174" s="26"/>
    </row>
    <row r="175" spans="3:6" s="22" customFormat="1" ht="12.75">
      <c r="C175" s="23"/>
      <c r="D175" s="17"/>
      <c r="E175" s="24"/>
      <c r="F175" s="26"/>
    </row>
    <row r="176" spans="3:6" s="22" customFormat="1" ht="12.75">
      <c r="C176" s="23"/>
      <c r="D176" s="17"/>
      <c r="E176" s="24"/>
      <c r="F176" s="26"/>
    </row>
    <row r="177" spans="3:6" s="22" customFormat="1" ht="12.75">
      <c r="C177" s="23"/>
      <c r="D177" s="17"/>
      <c r="E177" s="24"/>
      <c r="F177" s="26"/>
    </row>
    <row r="178" spans="3:6" s="22" customFormat="1" ht="12.75">
      <c r="C178" s="23"/>
      <c r="D178" s="17"/>
      <c r="E178" s="24"/>
      <c r="F178" s="26"/>
    </row>
    <row r="179" spans="3:6" s="22" customFormat="1" ht="12.75">
      <c r="C179" s="23"/>
      <c r="D179" s="17"/>
      <c r="E179" s="24"/>
      <c r="F179" s="26"/>
    </row>
    <row r="180" spans="3:6" s="22" customFormat="1" ht="12.75">
      <c r="C180" s="23"/>
      <c r="D180" s="17"/>
      <c r="E180" s="24"/>
      <c r="F180" s="26"/>
    </row>
    <row r="181" spans="3:6" s="22" customFormat="1" ht="12.75">
      <c r="C181" s="23"/>
      <c r="D181" s="17"/>
      <c r="E181" s="24"/>
      <c r="F181" s="26"/>
    </row>
    <row r="182" spans="3:6" s="22" customFormat="1" ht="12.75">
      <c r="C182" s="23"/>
      <c r="D182" s="17"/>
      <c r="E182" s="24"/>
      <c r="F182" s="26"/>
    </row>
    <row r="183" spans="3:6" s="22" customFormat="1" ht="12.75">
      <c r="C183" s="23"/>
      <c r="D183" s="17"/>
      <c r="E183" s="24"/>
      <c r="F183" s="26"/>
    </row>
    <row r="184" spans="3:6" s="22" customFormat="1" ht="12.75">
      <c r="C184" s="23"/>
      <c r="D184" s="17"/>
      <c r="E184" s="24"/>
      <c r="F184" s="26"/>
    </row>
    <row r="185" spans="3:6" s="22" customFormat="1" ht="12.75">
      <c r="C185" s="23"/>
      <c r="D185" s="17"/>
      <c r="E185" s="24"/>
      <c r="F185" s="26"/>
    </row>
    <row r="186" spans="3:6" s="22" customFormat="1" ht="12.75">
      <c r="C186" s="23"/>
      <c r="D186" s="17"/>
      <c r="E186" s="24"/>
      <c r="F186" s="26"/>
    </row>
    <row r="187" spans="3:6" s="22" customFormat="1" ht="12.75">
      <c r="C187" s="23"/>
      <c r="D187" s="17"/>
      <c r="E187" s="24"/>
      <c r="F187" s="26"/>
    </row>
    <row r="188" spans="3:6" s="22" customFormat="1" ht="12.75">
      <c r="C188" s="23"/>
      <c r="D188" s="17"/>
      <c r="E188" s="24"/>
      <c r="F188" s="26"/>
    </row>
    <row r="189" spans="3:6" s="22" customFormat="1" ht="12.75">
      <c r="C189" s="23"/>
      <c r="D189" s="17"/>
      <c r="E189" s="24"/>
      <c r="F189" s="26"/>
    </row>
    <row r="190" spans="3:6" s="22" customFormat="1" ht="12.75">
      <c r="C190" s="23"/>
      <c r="D190" s="17"/>
      <c r="E190" s="24"/>
      <c r="F190" s="26"/>
    </row>
    <row r="191" spans="3:6" s="22" customFormat="1" ht="12.75">
      <c r="C191" s="23"/>
      <c r="D191" s="17"/>
      <c r="E191" s="24"/>
      <c r="F191" s="26"/>
    </row>
    <row r="192" spans="3:6" s="22" customFormat="1" ht="12.75">
      <c r="C192" s="23"/>
      <c r="D192" s="17"/>
      <c r="E192" s="24"/>
      <c r="F192" s="26"/>
    </row>
    <row r="193" spans="3:6" s="22" customFormat="1" ht="12.75">
      <c r="C193" s="23"/>
      <c r="D193" s="17"/>
      <c r="E193" s="24"/>
      <c r="F193" s="26"/>
    </row>
    <row r="194" spans="3:6" s="22" customFormat="1" ht="12.75">
      <c r="C194" s="23"/>
      <c r="D194" s="17"/>
      <c r="E194" s="24"/>
      <c r="F194" s="26"/>
    </row>
    <row r="195" spans="3:6" s="22" customFormat="1" ht="12.75">
      <c r="C195" s="23"/>
      <c r="D195" s="17"/>
      <c r="E195" s="24"/>
      <c r="F195" s="26"/>
    </row>
    <row r="196" spans="3:6" s="22" customFormat="1" ht="12.75">
      <c r="C196" s="23"/>
      <c r="D196" s="17"/>
      <c r="E196" s="24"/>
      <c r="F196" s="26"/>
    </row>
    <row r="197" spans="3:6" s="22" customFormat="1" ht="12.75">
      <c r="C197" s="23"/>
      <c r="D197" s="17"/>
      <c r="E197" s="24"/>
      <c r="F197" s="26"/>
    </row>
    <row r="198" spans="3:6" s="22" customFormat="1" ht="12.75">
      <c r="C198" s="23"/>
      <c r="D198" s="17"/>
      <c r="E198" s="24"/>
      <c r="F198" s="26"/>
    </row>
    <row r="199" spans="3:6" s="22" customFormat="1" ht="12.75">
      <c r="C199" s="23"/>
      <c r="D199" s="17"/>
      <c r="E199" s="24"/>
      <c r="F199" s="26"/>
    </row>
    <row r="200" spans="3:6" s="22" customFormat="1" ht="12.75">
      <c r="C200" s="23"/>
      <c r="D200" s="17"/>
      <c r="E200" s="24"/>
      <c r="F200" s="26"/>
    </row>
    <row r="201" spans="3:6" s="22" customFormat="1" ht="12.75">
      <c r="C201" s="23"/>
      <c r="D201" s="17"/>
      <c r="E201" s="24"/>
      <c r="F201" s="26"/>
    </row>
    <row r="202" spans="3:6" s="22" customFormat="1" ht="12.75">
      <c r="C202" s="23"/>
      <c r="D202" s="17"/>
      <c r="E202" s="24"/>
      <c r="F202" s="26"/>
    </row>
    <row r="203" spans="3:6" s="22" customFormat="1" ht="12.75">
      <c r="C203" s="23"/>
      <c r="D203" s="17"/>
      <c r="E203" s="24"/>
      <c r="F203" s="26"/>
    </row>
    <row r="204" spans="3:6" s="22" customFormat="1" ht="12.75">
      <c r="C204" s="23"/>
      <c r="D204" s="17"/>
      <c r="E204" s="24"/>
      <c r="F204" s="26"/>
    </row>
    <row r="205" spans="3:6" s="22" customFormat="1" ht="12.75">
      <c r="C205" s="23"/>
      <c r="D205" s="17"/>
      <c r="E205" s="24"/>
      <c r="F205" s="26"/>
    </row>
    <row r="206" spans="3:6" s="22" customFormat="1" ht="12.75">
      <c r="C206" s="23"/>
      <c r="D206" s="17"/>
      <c r="E206" s="24"/>
      <c r="F206" s="26"/>
    </row>
    <row r="207" spans="3:6" s="22" customFormat="1" ht="12.75">
      <c r="C207" s="23"/>
      <c r="D207" s="17"/>
      <c r="E207" s="24"/>
      <c r="F207" s="26"/>
    </row>
    <row r="208" spans="3:6" s="22" customFormat="1" ht="12.75">
      <c r="C208" s="23"/>
      <c r="D208" s="17"/>
      <c r="E208" s="24"/>
      <c r="F208" s="26"/>
    </row>
    <row r="209" spans="3:6" s="22" customFormat="1" ht="12.75">
      <c r="C209" s="23"/>
      <c r="D209" s="17"/>
      <c r="E209" s="24"/>
      <c r="F209" s="26"/>
    </row>
    <row r="210" spans="3:6" s="22" customFormat="1" ht="12.75">
      <c r="C210" s="23"/>
      <c r="D210" s="17"/>
      <c r="E210" s="24"/>
      <c r="F210" s="26"/>
    </row>
    <row r="211" spans="3:6" s="22" customFormat="1" ht="12.75">
      <c r="C211" s="23"/>
      <c r="D211" s="17"/>
      <c r="E211" s="24"/>
      <c r="F211" s="26"/>
    </row>
    <row r="212" spans="3:6" s="22" customFormat="1" ht="12.75">
      <c r="C212" s="23"/>
      <c r="D212" s="17"/>
      <c r="E212" s="24"/>
      <c r="F212" s="26"/>
    </row>
    <row r="213" spans="3:6" s="22" customFormat="1" ht="12.75">
      <c r="C213" s="23"/>
      <c r="D213" s="17"/>
      <c r="E213" s="24"/>
      <c r="F213" s="26"/>
    </row>
    <row r="214" spans="3:6" s="22" customFormat="1" ht="12.75">
      <c r="C214" s="23"/>
      <c r="D214" s="17"/>
      <c r="E214" s="24"/>
      <c r="F214" s="26"/>
    </row>
    <row r="215" spans="3:6" s="22" customFormat="1" ht="12.75">
      <c r="C215" s="23"/>
      <c r="D215" s="17"/>
      <c r="E215" s="24"/>
      <c r="F215" s="26"/>
    </row>
    <row r="216" spans="3:6" s="22" customFormat="1" ht="12.75">
      <c r="C216" s="23"/>
      <c r="D216" s="17"/>
      <c r="E216" s="24"/>
      <c r="F216" s="26"/>
    </row>
    <row r="217" spans="3:6" s="22" customFormat="1" ht="12.75">
      <c r="C217" s="23"/>
      <c r="D217" s="17"/>
      <c r="E217" s="24"/>
      <c r="F217" s="26"/>
    </row>
    <row r="218" spans="3:6" s="22" customFormat="1" ht="12.75">
      <c r="C218" s="23"/>
      <c r="D218" s="17"/>
      <c r="E218" s="24"/>
      <c r="F218" s="26"/>
    </row>
    <row r="219" spans="3:6" s="22" customFormat="1" ht="12.75">
      <c r="C219" s="23"/>
      <c r="D219" s="17"/>
      <c r="E219" s="24"/>
      <c r="F219" s="26"/>
    </row>
    <row r="220" spans="3:6" s="22" customFormat="1" ht="12.75">
      <c r="C220" s="23"/>
      <c r="D220" s="17"/>
      <c r="E220" s="24"/>
      <c r="F220" s="26"/>
    </row>
    <row r="221" spans="3:6" s="22" customFormat="1" ht="12.75">
      <c r="C221" s="23"/>
      <c r="D221" s="17"/>
      <c r="E221" s="24"/>
      <c r="F221" s="26"/>
    </row>
    <row r="222" spans="3:6" s="22" customFormat="1" ht="12.75">
      <c r="C222" s="23"/>
      <c r="D222" s="17"/>
      <c r="E222" s="24"/>
      <c r="F222" s="26"/>
    </row>
    <row r="223" spans="3:6" s="22" customFormat="1" ht="12.75">
      <c r="C223" s="23"/>
      <c r="D223" s="17"/>
      <c r="E223" s="24"/>
      <c r="F223" s="26"/>
    </row>
    <row r="224" spans="3:6" s="22" customFormat="1" ht="12.75">
      <c r="C224" s="23"/>
      <c r="D224" s="17"/>
      <c r="E224" s="24"/>
      <c r="F224" s="26"/>
    </row>
    <row r="225" spans="3:6" s="22" customFormat="1" ht="12.75">
      <c r="C225" s="23"/>
      <c r="D225" s="17"/>
      <c r="E225" s="24"/>
      <c r="F225" s="26"/>
    </row>
    <row r="226" spans="3:6" s="22" customFormat="1" ht="12.75">
      <c r="C226" s="23"/>
      <c r="D226" s="17"/>
      <c r="E226" s="24"/>
      <c r="F226" s="26"/>
    </row>
    <row r="227" spans="3:6" s="22" customFormat="1" ht="12.75">
      <c r="C227" s="23"/>
      <c r="D227" s="17"/>
      <c r="E227" s="24"/>
      <c r="F227" s="26"/>
    </row>
    <row r="228" spans="3:6" s="22" customFormat="1" ht="12.75">
      <c r="C228" s="23"/>
      <c r="D228" s="17"/>
      <c r="E228" s="24"/>
      <c r="F228" s="26"/>
    </row>
    <row r="229" spans="3:6" s="22" customFormat="1" ht="12.75">
      <c r="C229" s="23"/>
      <c r="D229" s="17"/>
      <c r="E229" s="24"/>
      <c r="F229" s="26"/>
    </row>
    <row r="230" spans="3:6" s="22" customFormat="1" ht="12.75">
      <c r="C230" s="23"/>
      <c r="D230" s="17"/>
      <c r="E230" s="24"/>
      <c r="F230" s="26"/>
    </row>
    <row r="231" spans="3:6" s="22" customFormat="1" ht="12.75">
      <c r="C231" s="23"/>
      <c r="D231" s="17"/>
      <c r="E231" s="24"/>
      <c r="F231" s="26"/>
    </row>
    <row r="232" spans="3:6" s="22" customFormat="1" ht="12.75">
      <c r="C232" s="23"/>
      <c r="D232" s="17"/>
      <c r="E232" s="24"/>
      <c r="F232" s="26"/>
    </row>
    <row r="233" spans="3:6" s="22" customFormat="1" ht="12.75">
      <c r="C233" s="23"/>
      <c r="D233" s="17"/>
      <c r="E233" s="24"/>
      <c r="F233" s="26"/>
    </row>
    <row r="234" spans="3:6" s="22" customFormat="1" ht="12.75">
      <c r="C234" s="23"/>
      <c r="D234" s="17"/>
      <c r="E234" s="24"/>
      <c r="F234" s="26"/>
    </row>
    <row r="235" spans="3:6" s="22" customFormat="1" ht="12.75">
      <c r="C235" s="23"/>
      <c r="D235" s="17"/>
      <c r="E235" s="24"/>
      <c r="F235" s="26"/>
    </row>
    <row r="236" spans="3:6" s="22" customFormat="1" ht="12.75">
      <c r="C236" s="23"/>
      <c r="D236" s="17"/>
      <c r="E236" s="24"/>
      <c r="F236" s="26"/>
    </row>
    <row r="237" spans="3:6" s="22" customFormat="1" ht="12.75">
      <c r="C237" s="23"/>
      <c r="D237" s="17"/>
      <c r="E237" s="24"/>
      <c r="F237" s="26"/>
    </row>
    <row r="238" spans="3:6" s="22" customFormat="1" ht="12.75">
      <c r="C238" s="23"/>
      <c r="D238" s="17"/>
      <c r="E238" s="24"/>
      <c r="F238" s="26"/>
    </row>
    <row r="239" spans="3:6" s="22" customFormat="1" ht="12.75">
      <c r="C239" s="23"/>
      <c r="D239" s="17"/>
      <c r="E239" s="24"/>
      <c r="F239" s="26"/>
    </row>
    <row r="240" spans="3:6" s="22" customFormat="1" ht="12.75">
      <c r="C240" s="23"/>
      <c r="D240" s="17"/>
      <c r="E240" s="24"/>
      <c r="F240" s="26"/>
    </row>
    <row r="241" spans="3:6" s="22" customFormat="1" ht="12.75">
      <c r="C241" s="23"/>
      <c r="D241" s="17"/>
      <c r="E241" s="24"/>
      <c r="F241" s="26"/>
    </row>
    <row r="242" spans="3:6" s="22" customFormat="1" ht="12.75">
      <c r="C242" s="23"/>
      <c r="D242" s="17"/>
      <c r="E242" s="24"/>
      <c r="F242" s="26"/>
    </row>
    <row r="243" spans="3:6" s="22" customFormat="1" ht="12.75">
      <c r="C243" s="23"/>
      <c r="D243" s="17"/>
      <c r="E243" s="24"/>
      <c r="F243" s="26"/>
    </row>
    <row r="244" spans="3:6" s="22" customFormat="1" ht="12.75">
      <c r="C244" s="23"/>
      <c r="D244" s="17"/>
      <c r="E244" s="24"/>
      <c r="F244" s="26"/>
    </row>
    <row r="245" spans="3:6" s="22" customFormat="1" ht="12.75">
      <c r="C245" s="23"/>
      <c r="D245" s="17"/>
      <c r="E245" s="24"/>
      <c r="F245" s="26"/>
    </row>
    <row r="246" spans="3:6" s="22" customFormat="1" ht="12.75">
      <c r="C246" s="23"/>
      <c r="D246" s="17"/>
      <c r="E246" s="24"/>
      <c r="F246" s="26"/>
    </row>
    <row r="247" spans="3:6" s="22" customFormat="1" ht="12.75">
      <c r="C247" s="23"/>
      <c r="D247" s="17"/>
      <c r="E247" s="24"/>
      <c r="F247" s="26"/>
    </row>
    <row r="248" spans="3:6" s="22" customFormat="1" ht="12.75">
      <c r="C248" s="23"/>
      <c r="D248" s="17"/>
      <c r="E248" s="24"/>
      <c r="F248" s="26"/>
    </row>
    <row r="249" spans="3:6" s="22" customFormat="1" ht="12.75">
      <c r="C249" s="23"/>
      <c r="D249" s="17"/>
      <c r="E249" s="24"/>
      <c r="F249" s="26"/>
    </row>
    <row r="250" spans="3:6" s="22" customFormat="1" ht="12.75">
      <c r="C250" s="23"/>
      <c r="D250" s="17"/>
      <c r="E250" s="24"/>
      <c r="F250" s="26"/>
    </row>
    <row r="251" spans="3:6" s="22" customFormat="1" ht="12.75">
      <c r="C251" s="23"/>
      <c r="D251" s="17"/>
      <c r="E251" s="24"/>
      <c r="F251" s="26"/>
    </row>
    <row r="252" spans="3:6" s="22" customFormat="1" ht="12.75">
      <c r="C252" s="23"/>
      <c r="D252" s="17"/>
      <c r="E252" s="24"/>
      <c r="F252" s="26"/>
    </row>
    <row r="253" spans="3:6" s="22" customFormat="1" ht="12.75">
      <c r="C253" s="23"/>
      <c r="D253" s="17"/>
      <c r="E253" s="24"/>
      <c r="F253" s="26"/>
    </row>
    <row r="254" spans="3:6" s="22" customFormat="1" ht="12.75">
      <c r="C254" s="23"/>
      <c r="D254" s="17"/>
      <c r="E254" s="24"/>
      <c r="F254" s="26"/>
    </row>
    <row r="255" spans="3:6" s="22" customFormat="1" ht="12.75">
      <c r="C255" s="23"/>
      <c r="D255" s="17"/>
      <c r="E255" s="24"/>
      <c r="F255" s="26"/>
    </row>
    <row r="256" spans="3:6" s="22" customFormat="1" ht="12.75">
      <c r="C256" s="23"/>
      <c r="D256" s="17"/>
      <c r="E256" s="24"/>
      <c r="F256" s="26"/>
    </row>
    <row r="257" spans="3:6" s="22" customFormat="1" ht="12.75">
      <c r="C257" s="23"/>
      <c r="D257" s="17"/>
      <c r="E257" s="24"/>
      <c r="F257" s="26"/>
    </row>
    <row r="258" spans="3:6" s="22" customFormat="1" ht="12.75">
      <c r="C258" s="23"/>
      <c r="D258" s="17"/>
      <c r="E258" s="24"/>
      <c r="F258" s="26"/>
    </row>
    <row r="259" spans="3:6" s="22" customFormat="1" ht="12.75">
      <c r="C259" s="23"/>
      <c r="D259" s="17"/>
      <c r="E259" s="24"/>
      <c r="F259" s="26"/>
    </row>
    <row r="260" spans="3:6" s="22" customFormat="1" ht="12.75">
      <c r="C260" s="23"/>
      <c r="D260" s="17"/>
      <c r="E260" s="24"/>
      <c r="F260" s="26"/>
    </row>
    <row r="261" spans="3:6" s="22" customFormat="1" ht="12.75">
      <c r="C261" s="23"/>
      <c r="D261" s="17"/>
      <c r="E261" s="24"/>
      <c r="F261" s="26"/>
    </row>
    <row r="262" spans="3:6" s="22" customFormat="1" ht="12.75">
      <c r="C262" s="23"/>
      <c r="D262" s="17"/>
      <c r="E262" s="24"/>
      <c r="F262" s="26"/>
    </row>
    <row r="263" spans="3:6" s="22" customFormat="1" ht="12.75">
      <c r="C263" s="23"/>
      <c r="D263" s="17"/>
      <c r="E263" s="24"/>
      <c r="F263" s="26"/>
    </row>
    <row r="264" spans="3:6" s="22" customFormat="1" ht="12.75">
      <c r="C264" s="23"/>
      <c r="D264" s="17"/>
      <c r="E264" s="24"/>
      <c r="F264" s="26"/>
    </row>
    <row r="265" spans="3:6" s="22" customFormat="1" ht="12.75">
      <c r="C265" s="23"/>
      <c r="D265" s="17"/>
      <c r="E265" s="24"/>
      <c r="F265" s="26"/>
    </row>
    <row r="266" spans="3:6" s="22" customFormat="1" ht="12.75">
      <c r="C266" s="23"/>
      <c r="D266" s="17"/>
      <c r="E266" s="24"/>
      <c r="F266" s="26"/>
    </row>
    <row r="267" spans="3:6" s="22" customFormat="1" ht="12.75">
      <c r="C267" s="23"/>
      <c r="D267" s="17"/>
      <c r="E267" s="24"/>
      <c r="F267" s="26"/>
    </row>
    <row r="268" spans="3:6" s="22" customFormat="1" ht="12.75">
      <c r="C268" s="23"/>
      <c r="D268" s="17"/>
      <c r="E268" s="24"/>
      <c r="F268" s="26"/>
    </row>
    <row r="269" spans="3:6" s="22" customFormat="1" ht="12.75">
      <c r="C269" s="23"/>
      <c r="D269" s="17"/>
      <c r="E269" s="24"/>
      <c r="F269" s="26"/>
    </row>
    <row r="270" spans="3:6" s="22" customFormat="1" ht="12.75">
      <c r="C270" s="23"/>
      <c r="D270" s="17"/>
      <c r="E270" s="24"/>
      <c r="F270" s="26"/>
    </row>
    <row r="271" spans="3:6" s="22" customFormat="1" ht="12.75">
      <c r="C271" s="23"/>
      <c r="D271" s="17"/>
      <c r="E271" s="24"/>
      <c r="F271" s="26"/>
    </row>
    <row r="272" spans="3:6" s="22" customFormat="1" ht="12.75">
      <c r="C272" s="23"/>
      <c r="D272" s="17"/>
      <c r="E272" s="24"/>
      <c r="F272" s="26"/>
    </row>
    <row r="273" spans="3:6" s="22" customFormat="1" ht="12.75">
      <c r="C273" s="23"/>
      <c r="D273" s="17"/>
      <c r="E273" s="24"/>
      <c r="F273" s="26"/>
    </row>
    <row r="274" spans="3:6" s="22" customFormat="1" ht="12.75">
      <c r="C274" s="23"/>
      <c r="D274" s="17"/>
      <c r="E274" s="24"/>
      <c r="F274" s="26"/>
    </row>
    <row r="275" spans="3:6" s="22" customFormat="1" ht="12.75">
      <c r="C275" s="23"/>
      <c r="D275" s="17"/>
      <c r="E275" s="24"/>
      <c r="F275" s="26"/>
    </row>
    <row r="276" spans="3:6" s="22" customFormat="1" ht="12.75">
      <c r="C276" s="23"/>
      <c r="D276" s="17"/>
      <c r="E276" s="24"/>
      <c r="F276" s="26"/>
    </row>
    <row r="277" spans="3:6" s="22" customFormat="1" ht="12.75">
      <c r="C277" s="23"/>
      <c r="D277" s="17"/>
      <c r="E277" s="24"/>
      <c r="F277" s="26"/>
    </row>
    <row r="278" spans="3:6" s="22" customFormat="1" ht="12.75">
      <c r="C278" s="23"/>
      <c r="D278" s="17"/>
      <c r="E278" s="24"/>
      <c r="F278" s="26"/>
    </row>
    <row r="279" spans="3:6" s="22" customFormat="1" ht="12.75">
      <c r="C279" s="23"/>
      <c r="D279" s="17"/>
      <c r="E279" s="24"/>
      <c r="F279" s="26"/>
    </row>
    <row r="280" spans="3:6" s="22" customFormat="1" ht="12.75">
      <c r="C280" s="23"/>
      <c r="D280" s="17"/>
      <c r="E280" s="24"/>
      <c r="F280" s="26"/>
    </row>
    <row r="281" spans="3:6" s="22" customFormat="1" ht="12.75">
      <c r="C281" s="23"/>
      <c r="D281" s="17"/>
      <c r="E281" s="24"/>
      <c r="F281" s="26"/>
    </row>
    <row r="282" spans="3:6" s="22" customFormat="1" ht="12.75">
      <c r="C282" s="23"/>
      <c r="D282" s="17"/>
      <c r="E282" s="24"/>
      <c r="F282" s="26"/>
    </row>
    <row r="283" spans="3:6" s="22" customFormat="1" ht="12.75">
      <c r="C283" s="23"/>
      <c r="D283" s="17"/>
      <c r="E283" s="24"/>
      <c r="F283" s="26"/>
    </row>
    <row r="284" spans="3:6" s="22" customFormat="1" ht="12.75">
      <c r="C284" s="23"/>
      <c r="D284" s="17"/>
      <c r="E284" s="24"/>
      <c r="F284" s="26"/>
    </row>
    <row r="285" spans="3:6" s="22" customFormat="1" ht="12.75">
      <c r="C285" s="23"/>
      <c r="D285" s="17"/>
      <c r="E285" s="24"/>
      <c r="F285" s="26"/>
    </row>
    <row r="286" spans="3:6" s="22" customFormat="1" ht="12.75">
      <c r="C286" s="23"/>
      <c r="D286" s="17"/>
      <c r="E286" s="24"/>
      <c r="F286" s="26"/>
    </row>
    <row r="287" spans="3:6" s="22" customFormat="1" ht="12.75">
      <c r="C287" s="23"/>
      <c r="D287" s="17"/>
      <c r="E287" s="24"/>
      <c r="F287" s="26"/>
    </row>
    <row r="288" spans="3:6" s="22" customFormat="1" ht="12.75">
      <c r="C288" s="23"/>
      <c r="D288" s="17"/>
      <c r="E288" s="24"/>
      <c r="F288" s="26"/>
    </row>
    <row r="289" spans="3:6" s="22" customFormat="1" ht="12.75">
      <c r="C289" s="23"/>
      <c r="D289" s="17"/>
      <c r="E289" s="24"/>
      <c r="F289" s="26"/>
    </row>
    <row r="290" spans="3:6" s="22" customFormat="1" ht="12.75">
      <c r="C290" s="23"/>
      <c r="D290" s="17"/>
      <c r="E290" s="24"/>
      <c r="F290" s="26"/>
    </row>
    <row r="291" spans="3:6" s="22" customFormat="1" ht="12.75">
      <c r="C291" s="23"/>
      <c r="D291" s="17"/>
      <c r="E291" s="24"/>
      <c r="F291" s="26"/>
    </row>
    <row r="292" spans="3:6" s="22" customFormat="1" ht="12.75">
      <c r="C292" s="23"/>
      <c r="D292" s="17"/>
      <c r="E292" s="24"/>
      <c r="F292" s="26"/>
    </row>
    <row r="293" spans="3:6" s="22" customFormat="1" ht="12.75">
      <c r="C293" s="23"/>
      <c r="D293" s="17"/>
      <c r="E293" s="24"/>
      <c r="F293" s="26"/>
    </row>
    <row r="294" spans="3:6" s="22" customFormat="1" ht="12.75">
      <c r="C294" s="23"/>
      <c r="D294" s="17"/>
      <c r="E294" s="24"/>
      <c r="F294" s="26"/>
    </row>
    <row r="295" spans="3:6" s="22" customFormat="1" ht="12.75">
      <c r="C295" s="23"/>
      <c r="D295" s="17"/>
      <c r="E295" s="24"/>
      <c r="F295" s="26"/>
    </row>
    <row r="296" spans="3:6" s="22" customFormat="1" ht="12.75">
      <c r="C296" s="23"/>
      <c r="D296" s="17"/>
      <c r="E296" s="24"/>
      <c r="F296" s="26"/>
    </row>
    <row r="297" spans="3:6" s="22" customFormat="1" ht="12.75">
      <c r="C297" s="23"/>
      <c r="D297" s="17"/>
      <c r="E297" s="24"/>
      <c r="F297" s="26"/>
    </row>
    <row r="298" spans="3:6" s="22" customFormat="1" ht="12.75">
      <c r="C298" s="23"/>
      <c r="D298" s="17"/>
      <c r="E298" s="24"/>
      <c r="F298" s="26"/>
    </row>
    <row r="299" spans="3:6" s="22" customFormat="1" ht="12.75">
      <c r="C299" s="23"/>
      <c r="D299" s="17"/>
      <c r="E299" s="24"/>
      <c r="F299" s="26"/>
    </row>
    <row r="300" spans="3:6" s="22" customFormat="1" ht="12.75">
      <c r="C300" s="23"/>
      <c r="D300" s="17"/>
      <c r="E300" s="24"/>
      <c r="F300" s="26"/>
    </row>
    <row r="301" spans="3:6" s="22" customFormat="1" ht="12.75">
      <c r="C301" s="23"/>
      <c r="D301" s="17"/>
      <c r="E301" s="24"/>
      <c r="F301" s="26"/>
    </row>
    <row r="302" spans="3:6" s="22" customFormat="1" ht="12.75">
      <c r="C302" s="23"/>
      <c r="D302" s="17"/>
      <c r="E302" s="24"/>
      <c r="F302" s="26"/>
    </row>
    <row r="303" spans="3:6" s="22" customFormat="1" ht="12.75">
      <c r="C303" s="23"/>
      <c r="D303" s="17"/>
      <c r="E303" s="24"/>
      <c r="F303" s="26"/>
    </row>
    <row r="304" spans="3:6" s="22" customFormat="1" ht="12.75">
      <c r="C304" s="23"/>
      <c r="D304" s="17"/>
      <c r="E304" s="24"/>
      <c r="F304" s="26"/>
    </row>
    <row r="305" spans="3:6" s="22" customFormat="1" ht="12.75">
      <c r="C305" s="23"/>
      <c r="D305" s="17"/>
      <c r="E305" s="24"/>
      <c r="F305" s="26"/>
    </row>
    <row r="306" spans="3:6" s="22" customFormat="1" ht="12.75">
      <c r="C306" s="23"/>
      <c r="D306" s="17"/>
      <c r="E306" s="24"/>
      <c r="F306" s="26"/>
    </row>
    <row r="307" spans="3:6" s="22" customFormat="1" ht="12.75">
      <c r="C307" s="23"/>
      <c r="D307" s="17"/>
      <c r="E307" s="24"/>
      <c r="F307" s="26"/>
    </row>
    <row r="308" spans="3:6" s="22" customFormat="1" ht="12.75">
      <c r="C308" s="23"/>
      <c r="D308" s="17"/>
      <c r="E308" s="24"/>
      <c r="F308" s="26"/>
    </row>
    <row r="309" spans="3:6" s="22" customFormat="1" ht="12.75">
      <c r="C309" s="23"/>
      <c r="D309" s="17"/>
      <c r="E309" s="24"/>
      <c r="F309" s="26"/>
    </row>
    <row r="310" spans="3:6" s="22" customFormat="1" ht="12.75">
      <c r="C310" s="23"/>
      <c r="D310" s="17"/>
      <c r="E310" s="24"/>
      <c r="F310" s="26"/>
    </row>
    <row r="311" spans="3:6" s="22" customFormat="1" ht="12.75">
      <c r="C311" s="23"/>
      <c r="D311" s="17"/>
      <c r="E311" s="24"/>
      <c r="F311" s="26"/>
    </row>
    <row r="312" spans="3:6" s="22" customFormat="1" ht="12.75">
      <c r="C312" s="23"/>
      <c r="D312" s="17"/>
      <c r="E312" s="24"/>
      <c r="F312" s="26"/>
    </row>
    <row r="313" spans="3:6" s="22" customFormat="1" ht="12.75">
      <c r="C313" s="23"/>
      <c r="D313" s="17"/>
      <c r="E313" s="24"/>
      <c r="F313" s="26"/>
    </row>
    <row r="314" spans="3:6" s="22" customFormat="1" ht="12.75">
      <c r="C314" s="23"/>
      <c r="D314" s="17"/>
      <c r="E314" s="24"/>
      <c r="F314" s="26"/>
    </row>
    <row r="315" spans="3:6" s="22" customFormat="1" ht="12.75">
      <c r="C315" s="23"/>
      <c r="D315" s="17"/>
      <c r="E315" s="24"/>
      <c r="F315" s="26"/>
    </row>
    <row r="316" spans="3:6" s="22" customFormat="1" ht="12.75">
      <c r="C316" s="23"/>
      <c r="D316" s="17"/>
      <c r="E316" s="24"/>
      <c r="F316" s="26"/>
    </row>
    <row r="317" spans="3:6" s="22" customFormat="1" ht="12.75">
      <c r="C317" s="23"/>
      <c r="D317" s="17"/>
      <c r="E317" s="24"/>
      <c r="F317" s="26"/>
    </row>
    <row r="318" spans="3:6" s="22" customFormat="1" ht="12.75">
      <c r="C318" s="23"/>
      <c r="D318" s="17"/>
      <c r="E318" s="24"/>
      <c r="F318" s="26"/>
    </row>
    <row r="319" spans="3:6" s="22" customFormat="1" ht="12.75">
      <c r="C319" s="23"/>
      <c r="D319" s="17"/>
      <c r="E319" s="24"/>
      <c r="F319" s="26"/>
    </row>
    <row r="320" spans="3:6" s="22" customFormat="1" ht="12.75">
      <c r="C320" s="23"/>
      <c r="D320" s="17"/>
      <c r="E320" s="24"/>
      <c r="F320" s="26"/>
    </row>
    <row r="321" spans="3:6" s="22" customFormat="1" ht="12.75">
      <c r="C321" s="23"/>
      <c r="D321" s="17"/>
      <c r="E321" s="24"/>
      <c r="F321" s="26"/>
    </row>
    <row r="322" spans="3:6" s="22" customFormat="1" ht="12.75">
      <c r="C322" s="23"/>
      <c r="D322" s="17"/>
      <c r="E322" s="24"/>
      <c r="F322" s="26"/>
    </row>
    <row r="323" spans="3:6" s="22" customFormat="1" ht="12.75">
      <c r="C323" s="23"/>
      <c r="D323" s="17"/>
      <c r="E323" s="24"/>
      <c r="F323" s="26"/>
    </row>
    <row r="324" spans="3:6" s="22" customFormat="1" ht="12.75">
      <c r="C324" s="23"/>
      <c r="D324" s="17"/>
      <c r="E324" s="24"/>
      <c r="F324" s="26"/>
    </row>
    <row r="325" spans="3:6" s="22" customFormat="1" ht="12.75">
      <c r="C325" s="23"/>
      <c r="D325" s="17"/>
      <c r="E325" s="24"/>
      <c r="F325" s="26"/>
    </row>
    <row r="326" spans="3:6" s="22" customFormat="1" ht="12.75">
      <c r="C326" s="23"/>
      <c r="D326" s="17"/>
      <c r="E326" s="24"/>
      <c r="F326" s="26"/>
    </row>
    <row r="327" spans="3:6" s="22" customFormat="1" ht="12.75">
      <c r="C327" s="23"/>
      <c r="D327" s="17"/>
      <c r="E327" s="24"/>
      <c r="F327" s="26"/>
    </row>
    <row r="328" spans="3:6" s="22" customFormat="1" ht="12.75">
      <c r="C328" s="23"/>
      <c r="D328" s="17"/>
      <c r="E328" s="24"/>
      <c r="F328" s="26"/>
    </row>
    <row r="329" spans="3:6" s="22" customFormat="1" ht="12.75">
      <c r="C329" s="23"/>
      <c r="D329" s="17"/>
      <c r="E329" s="24"/>
      <c r="F329" s="26"/>
    </row>
    <row r="330" spans="3:6" s="22" customFormat="1" ht="12.75">
      <c r="C330" s="23"/>
      <c r="D330" s="17"/>
      <c r="E330" s="24"/>
      <c r="F330" s="26"/>
    </row>
    <row r="331" spans="3:6" s="22" customFormat="1" ht="12.75">
      <c r="C331" s="23"/>
      <c r="D331" s="17"/>
      <c r="E331" s="24"/>
      <c r="F331" s="26"/>
    </row>
    <row r="332" spans="3:6" s="22" customFormat="1" ht="12.75">
      <c r="C332" s="23"/>
      <c r="D332" s="17"/>
      <c r="E332" s="24"/>
      <c r="F332" s="26"/>
    </row>
    <row r="333" spans="3:6" s="22" customFormat="1" ht="12.75">
      <c r="C333" s="23"/>
      <c r="D333" s="17"/>
      <c r="E333" s="24"/>
      <c r="F333" s="26"/>
    </row>
    <row r="334" spans="3:6" s="22" customFormat="1" ht="12.75">
      <c r="C334" s="23"/>
      <c r="D334" s="17"/>
      <c r="E334" s="24"/>
      <c r="F334" s="26"/>
    </row>
    <row r="335" spans="3:6" s="22" customFormat="1" ht="12.75">
      <c r="C335" s="23"/>
      <c r="D335" s="17"/>
      <c r="E335" s="24"/>
      <c r="F335" s="26"/>
    </row>
    <row r="336" spans="3:6" s="22" customFormat="1" ht="12.75">
      <c r="C336" s="23"/>
      <c r="D336" s="17"/>
      <c r="E336" s="24"/>
      <c r="F336" s="26"/>
    </row>
    <row r="337" spans="3:6" s="22" customFormat="1" ht="12.75">
      <c r="C337" s="23"/>
      <c r="D337" s="17"/>
      <c r="E337" s="24"/>
      <c r="F337" s="26"/>
    </row>
    <row r="338" spans="3:6" s="22" customFormat="1" ht="12.75">
      <c r="C338" s="23"/>
      <c r="D338" s="17"/>
      <c r="E338" s="24"/>
      <c r="F338" s="26"/>
    </row>
    <row r="339" spans="3:6" s="22" customFormat="1" ht="12.75">
      <c r="C339" s="23"/>
      <c r="D339" s="17"/>
      <c r="E339" s="24"/>
      <c r="F339" s="26"/>
    </row>
    <row r="340" spans="3:6" s="22" customFormat="1" ht="12.75">
      <c r="C340" s="23"/>
      <c r="D340" s="17"/>
      <c r="E340" s="24"/>
      <c r="F340" s="26"/>
    </row>
    <row r="341" spans="3:6" s="22" customFormat="1" ht="12.75">
      <c r="C341" s="23"/>
      <c r="D341" s="17"/>
      <c r="E341" s="24"/>
      <c r="F341" s="26"/>
    </row>
    <row r="342" spans="3:6" s="22" customFormat="1" ht="12.75">
      <c r="C342" s="23"/>
      <c r="D342" s="17"/>
      <c r="E342" s="24"/>
      <c r="F342" s="26"/>
    </row>
    <row r="343" spans="3:6" s="22" customFormat="1" ht="12.75">
      <c r="C343" s="23"/>
      <c r="D343" s="17"/>
      <c r="E343" s="24"/>
      <c r="F343" s="26"/>
    </row>
    <row r="344" spans="3:6" s="22" customFormat="1" ht="12.75">
      <c r="C344" s="23"/>
      <c r="D344" s="17"/>
      <c r="E344" s="24"/>
      <c r="F344" s="26"/>
    </row>
    <row r="345" spans="3:6" s="22" customFormat="1" ht="12.75">
      <c r="C345" s="23"/>
      <c r="D345" s="17"/>
      <c r="E345" s="24"/>
      <c r="F345" s="26"/>
    </row>
    <row r="346" spans="3:6" s="22" customFormat="1" ht="12.75">
      <c r="C346" s="23"/>
      <c r="D346" s="17"/>
      <c r="E346" s="24"/>
      <c r="F346" s="26"/>
    </row>
    <row r="347" spans="3:6" s="22" customFormat="1" ht="12.75">
      <c r="C347" s="23"/>
      <c r="D347" s="17"/>
      <c r="E347" s="24"/>
      <c r="F347" s="26"/>
    </row>
    <row r="348" spans="3:6" s="22" customFormat="1" ht="12.75">
      <c r="C348" s="23"/>
      <c r="D348" s="17"/>
      <c r="E348" s="24"/>
      <c r="F348" s="26"/>
    </row>
    <row r="349" spans="3:6" s="22" customFormat="1" ht="12.75">
      <c r="C349" s="23"/>
      <c r="D349" s="17"/>
      <c r="E349" s="24"/>
      <c r="F349" s="26"/>
    </row>
    <row r="350" spans="3:6" s="22" customFormat="1" ht="12.75">
      <c r="C350" s="23"/>
      <c r="D350" s="17"/>
      <c r="E350" s="24"/>
      <c r="F350" s="26"/>
    </row>
    <row r="351" spans="3:6" s="22" customFormat="1" ht="12.75">
      <c r="C351" s="23"/>
      <c r="D351" s="17"/>
      <c r="E351" s="24"/>
      <c r="F351" s="26"/>
    </row>
    <row r="352" spans="3:6" s="22" customFormat="1" ht="12.75">
      <c r="C352" s="23"/>
      <c r="D352" s="17"/>
      <c r="E352" s="24"/>
      <c r="F352" s="26"/>
    </row>
    <row r="353" spans="3:6" s="22" customFormat="1" ht="12.75">
      <c r="C353" s="23"/>
      <c r="D353" s="17"/>
      <c r="E353" s="24"/>
      <c r="F353" s="26"/>
    </row>
    <row r="354" spans="3:6" s="22" customFormat="1" ht="12.75">
      <c r="C354" s="23"/>
      <c r="D354" s="17"/>
      <c r="E354" s="24"/>
      <c r="F354" s="26"/>
    </row>
    <row r="355" spans="3:6" s="22" customFormat="1" ht="12.75">
      <c r="C355" s="23"/>
      <c r="D355" s="17"/>
      <c r="E355" s="24"/>
      <c r="F355" s="26"/>
    </row>
    <row r="356" spans="3:6" s="22" customFormat="1" ht="12.75">
      <c r="C356" s="23"/>
      <c r="D356" s="17"/>
      <c r="E356" s="24"/>
      <c r="F356" s="26"/>
    </row>
    <row r="357" spans="3:6" s="22" customFormat="1" ht="12.75">
      <c r="C357" s="23"/>
      <c r="D357" s="17"/>
      <c r="E357" s="24"/>
      <c r="F357" s="26"/>
    </row>
    <row r="358" spans="3:6" s="22" customFormat="1" ht="12.75">
      <c r="C358" s="23"/>
      <c r="D358" s="17"/>
      <c r="E358" s="24"/>
      <c r="F358" s="26"/>
    </row>
    <row r="359" spans="3:6" s="22" customFormat="1" ht="12.75">
      <c r="C359" s="23"/>
      <c r="D359" s="17"/>
      <c r="E359" s="24"/>
      <c r="F359" s="26"/>
    </row>
    <row r="360" spans="3:6" s="22" customFormat="1" ht="12.75">
      <c r="C360" s="23"/>
      <c r="D360" s="17"/>
      <c r="E360" s="24"/>
      <c r="F360" s="26"/>
    </row>
    <row r="361" spans="3:6" s="22" customFormat="1" ht="12.75">
      <c r="C361" s="23"/>
      <c r="D361" s="17"/>
      <c r="E361" s="24"/>
      <c r="F361" s="26"/>
    </row>
    <row r="362" spans="3:6" s="22" customFormat="1" ht="12.75">
      <c r="C362" s="23"/>
      <c r="D362" s="17"/>
      <c r="E362" s="24"/>
      <c r="F362" s="26"/>
    </row>
    <row r="363" spans="3:6" s="22" customFormat="1" ht="12.75">
      <c r="C363" s="23"/>
      <c r="D363" s="17"/>
      <c r="E363" s="24"/>
      <c r="F363" s="26"/>
    </row>
    <row r="364" spans="3:6" s="22" customFormat="1" ht="12.75">
      <c r="C364" s="23"/>
      <c r="D364" s="17"/>
      <c r="E364" s="24"/>
      <c r="F364" s="26"/>
    </row>
    <row r="365" spans="3:6" s="22" customFormat="1" ht="12.75">
      <c r="C365" s="23"/>
      <c r="D365" s="17"/>
      <c r="E365" s="24"/>
      <c r="F365" s="26"/>
    </row>
    <row r="366" spans="3:6" s="22" customFormat="1" ht="12.75">
      <c r="C366" s="23"/>
      <c r="D366" s="17"/>
      <c r="E366" s="24"/>
      <c r="F366" s="26"/>
    </row>
    <row r="367" spans="3:6" s="22" customFormat="1" ht="12.75">
      <c r="C367" s="23"/>
      <c r="D367" s="17"/>
      <c r="E367" s="24"/>
      <c r="F367" s="26"/>
    </row>
    <row r="368" spans="3:6" s="22" customFormat="1" ht="12.75">
      <c r="C368" s="23"/>
      <c r="D368" s="17"/>
      <c r="E368" s="24"/>
      <c r="F368" s="26"/>
    </row>
    <row r="369" spans="3:6" s="22" customFormat="1" ht="12.75">
      <c r="C369" s="23"/>
      <c r="D369" s="17"/>
      <c r="E369" s="24"/>
      <c r="F369" s="26"/>
    </row>
    <row r="370" spans="3:6" s="22" customFormat="1" ht="12.75">
      <c r="C370" s="23"/>
      <c r="D370" s="17"/>
      <c r="E370" s="24"/>
      <c r="F370" s="26"/>
    </row>
    <row r="371" spans="3:6" s="22" customFormat="1" ht="12.75">
      <c r="C371" s="23"/>
      <c r="D371" s="17"/>
      <c r="E371" s="24"/>
      <c r="F371" s="26"/>
    </row>
    <row r="372" spans="3:6" s="22" customFormat="1" ht="12.75">
      <c r="C372" s="23"/>
      <c r="D372" s="17"/>
      <c r="E372" s="24"/>
      <c r="F372" s="26"/>
    </row>
    <row r="373" spans="3:6" s="22" customFormat="1" ht="12.75">
      <c r="C373" s="23"/>
      <c r="D373" s="17"/>
      <c r="E373" s="24"/>
      <c r="F373" s="26"/>
    </row>
    <row r="374" spans="3:6" s="22" customFormat="1" ht="12.75">
      <c r="C374" s="23"/>
      <c r="D374" s="17"/>
      <c r="E374" s="24"/>
      <c r="F374" s="26"/>
    </row>
    <row r="375" spans="3:6" s="22" customFormat="1" ht="12.75">
      <c r="C375" s="23"/>
      <c r="D375" s="17"/>
      <c r="E375" s="24"/>
      <c r="F375" s="26"/>
    </row>
    <row r="376" spans="3:6" s="22" customFormat="1" ht="12.75">
      <c r="C376" s="23"/>
      <c r="D376" s="17"/>
      <c r="E376" s="24"/>
      <c r="F376" s="26"/>
    </row>
    <row r="377" spans="3:6" s="22" customFormat="1" ht="12.75">
      <c r="C377" s="23"/>
      <c r="D377" s="17"/>
      <c r="E377" s="24"/>
      <c r="F377" s="26"/>
    </row>
    <row r="378" spans="3:6" s="22" customFormat="1" ht="12.75">
      <c r="C378" s="23"/>
      <c r="D378" s="17"/>
      <c r="E378" s="24"/>
      <c r="F378" s="26"/>
    </row>
    <row r="379" spans="3:6" s="22" customFormat="1" ht="12.75">
      <c r="C379" s="23"/>
      <c r="D379" s="17"/>
      <c r="E379" s="24"/>
      <c r="F379" s="26"/>
    </row>
    <row r="380" spans="3:6" s="22" customFormat="1" ht="12.75">
      <c r="C380" s="23"/>
      <c r="D380" s="17"/>
      <c r="E380" s="24"/>
      <c r="F380" s="26"/>
    </row>
    <row r="381" spans="3:6" s="22" customFormat="1" ht="12.75">
      <c r="C381" s="23"/>
      <c r="D381" s="17"/>
      <c r="E381" s="24"/>
      <c r="F381" s="26"/>
    </row>
    <row r="382" spans="3:6" s="22" customFormat="1" ht="12.75">
      <c r="C382" s="23"/>
      <c r="D382" s="17"/>
      <c r="E382" s="24"/>
      <c r="F382" s="26"/>
    </row>
    <row r="383" spans="3:6" s="22" customFormat="1" ht="12.75">
      <c r="C383" s="23"/>
      <c r="D383" s="17"/>
      <c r="E383" s="24"/>
      <c r="F383" s="26"/>
    </row>
    <row r="384" spans="3:6" s="22" customFormat="1" ht="12.75">
      <c r="C384" s="23"/>
      <c r="D384" s="17"/>
      <c r="E384" s="24"/>
      <c r="F384" s="26"/>
    </row>
    <row r="385" spans="3:6" s="22" customFormat="1" ht="12.75">
      <c r="C385" s="23"/>
      <c r="D385" s="17"/>
      <c r="E385" s="24"/>
      <c r="F385" s="26"/>
    </row>
    <row r="386" spans="3:6" s="22" customFormat="1" ht="12.75">
      <c r="C386" s="23"/>
      <c r="D386" s="17"/>
      <c r="E386" s="24"/>
      <c r="F386" s="26"/>
    </row>
    <row r="387" spans="3:6" s="22" customFormat="1" ht="12.75">
      <c r="C387" s="23"/>
      <c r="D387" s="17"/>
      <c r="E387" s="24"/>
      <c r="F387" s="26"/>
    </row>
    <row r="388" spans="3:6" s="22" customFormat="1" ht="12.75">
      <c r="C388" s="23"/>
      <c r="D388" s="17"/>
      <c r="E388" s="24"/>
      <c r="F388" s="26"/>
    </row>
    <row r="389" spans="3:6" s="22" customFormat="1" ht="12.75">
      <c r="C389" s="23"/>
      <c r="D389" s="17"/>
      <c r="E389" s="24"/>
      <c r="F389" s="26"/>
    </row>
    <row r="390" spans="3:6" s="22" customFormat="1" ht="12.75">
      <c r="C390" s="23"/>
      <c r="D390" s="17"/>
      <c r="E390" s="24"/>
      <c r="F390" s="26"/>
    </row>
    <row r="391" spans="3:6" s="22" customFormat="1" ht="12.75">
      <c r="C391" s="23"/>
      <c r="D391" s="17"/>
      <c r="E391" s="24"/>
      <c r="F391" s="26"/>
    </row>
    <row r="392" spans="3:6" s="22" customFormat="1" ht="12.75">
      <c r="C392" s="23"/>
      <c r="D392" s="17"/>
      <c r="E392" s="24"/>
      <c r="F392" s="26"/>
    </row>
    <row r="393" spans="3:6" s="22" customFormat="1" ht="12.75">
      <c r="C393" s="23"/>
      <c r="D393" s="17"/>
      <c r="E393" s="24"/>
      <c r="F393" s="26"/>
    </row>
    <row r="394" spans="3:6" s="22" customFormat="1" ht="12.75">
      <c r="C394" s="23"/>
      <c r="D394" s="17"/>
      <c r="E394" s="24"/>
      <c r="F394" s="26"/>
    </row>
    <row r="395" spans="3:6" s="22" customFormat="1" ht="12.75">
      <c r="C395" s="23"/>
      <c r="D395" s="17"/>
      <c r="E395" s="24"/>
      <c r="F395" s="26"/>
    </row>
    <row r="396" spans="3:6" s="22" customFormat="1" ht="12.75">
      <c r="C396" s="23"/>
      <c r="D396" s="17"/>
      <c r="E396" s="24"/>
      <c r="F396" s="26"/>
    </row>
    <row r="397" spans="3:6" s="22" customFormat="1" ht="12.75">
      <c r="C397" s="23"/>
      <c r="D397" s="17"/>
      <c r="E397" s="24"/>
      <c r="F397" s="26"/>
    </row>
    <row r="398" spans="3:6" s="22" customFormat="1" ht="12.75">
      <c r="C398" s="23"/>
      <c r="D398" s="17"/>
      <c r="E398" s="24"/>
      <c r="F398" s="26"/>
    </row>
    <row r="399" spans="3:6" s="22" customFormat="1" ht="12.75">
      <c r="C399" s="23"/>
      <c r="D399" s="17"/>
      <c r="E399" s="24"/>
      <c r="F399" s="26"/>
    </row>
    <row r="400" spans="3:6" s="22" customFormat="1" ht="12.75">
      <c r="C400" s="23"/>
      <c r="D400" s="17"/>
      <c r="E400" s="24"/>
      <c r="F400" s="26"/>
    </row>
    <row r="401" spans="3:6" s="22" customFormat="1" ht="12.75">
      <c r="C401" s="23"/>
      <c r="D401" s="17"/>
      <c r="E401" s="24"/>
      <c r="F401" s="26"/>
    </row>
    <row r="402" spans="3:6" s="22" customFormat="1" ht="12.75">
      <c r="C402" s="23"/>
      <c r="D402" s="17"/>
      <c r="E402" s="24"/>
      <c r="F402" s="26"/>
    </row>
    <row r="403" spans="3:6" s="22" customFormat="1" ht="12.75">
      <c r="C403" s="23"/>
      <c r="D403" s="17"/>
      <c r="E403" s="24"/>
      <c r="F403" s="26"/>
    </row>
    <row r="404" spans="3:6" s="22" customFormat="1" ht="12.75">
      <c r="C404" s="23"/>
      <c r="D404" s="17"/>
      <c r="E404" s="24"/>
      <c r="F404" s="26"/>
    </row>
    <row r="405" spans="3:6" s="22" customFormat="1" ht="12.75">
      <c r="C405" s="23"/>
      <c r="D405" s="17"/>
      <c r="E405" s="24"/>
      <c r="F405" s="26"/>
    </row>
    <row r="406" spans="3:6" s="22" customFormat="1" ht="12.75">
      <c r="C406" s="23"/>
      <c r="D406" s="17"/>
      <c r="E406" s="24"/>
      <c r="F406" s="26"/>
    </row>
    <row r="407" spans="3:6" s="22" customFormat="1" ht="12.75">
      <c r="C407" s="23"/>
      <c r="D407" s="17"/>
      <c r="E407" s="24"/>
      <c r="F407" s="26"/>
    </row>
  </sheetData>
  <mergeCells count="1">
    <mergeCell ref="A1:D1"/>
  </mergeCells>
  <printOptions gridLines="1" horizontalCentered="1"/>
  <pageMargins left="0.35" right="0.35" top="1" bottom="0.5" header="0.5" footer="0.28"/>
  <pageSetup firstPageNumber="10" useFirstPageNumber="1" horizontalDpi="600" verticalDpi="600" orientation="portrait" scale="80" r:id="rId1"/>
  <headerFooter alignWithMargins="0">
    <oddFooter>&amp;R&amp;"Arial,Bold"ERCB ST101-2009: Sulphur Recovery and Sulphur Emissions at Alberta Sour Gas Plants (July 2009)    •   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40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9"/>
    </sheetView>
  </sheetViews>
  <sheetFormatPr defaultColWidth="9.140625" defaultRowHeight="12.75"/>
  <cols>
    <col min="1" max="1" width="3.00390625" style="10" bestFit="1" customWidth="1"/>
    <col min="2" max="2" width="62.57421875" style="10" bestFit="1" customWidth="1"/>
    <col min="3" max="3" width="6.28125" style="12" bestFit="1" customWidth="1"/>
    <col min="4" max="4" width="17.57421875" style="11" bestFit="1" customWidth="1"/>
    <col min="5" max="5" width="9.8515625" style="14" bestFit="1" customWidth="1"/>
    <col min="6" max="6" width="11.8515625" style="14" bestFit="1" customWidth="1"/>
    <col min="7" max="7" width="8.421875" style="19" bestFit="1" customWidth="1"/>
    <col min="8" max="8" width="19.140625" style="19" bestFit="1" customWidth="1"/>
    <col min="9" max="16384" width="9.140625" style="10" customWidth="1"/>
  </cols>
  <sheetData>
    <row r="1" spans="1:8" ht="15" customHeight="1">
      <c r="A1" s="331" t="s">
        <v>334</v>
      </c>
      <c r="B1" s="331"/>
      <c r="C1" s="331"/>
      <c r="D1" s="331"/>
      <c r="E1" s="331"/>
      <c r="F1" s="331"/>
      <c r="G1" s="331"/>
      <c r="H1" s="6"/>
    </row>
    <row r="2" spans="1:8" ht="15" customHeight="1">
      <c r="A2" s="115"/>
      <c r="B2" s="115"/>
      <c r="C2" s="118"/>
      <c r="D2" s="104" t="s">
        <v>3</v>
      </c>
      <c r="E2" s="105"/>
      <c r="F2" s="105"/>
      <c r="G2" s="118">
        <v>2008</v>
      </c>
      <c r="H2" s="7"/>
    </row>
    <row r="3" spans="1:8" ht="15" customHeight="1">
      <c r="A3" s="115"/>
      <c r="B3" s="115"/>
      <c r="C3" s="118"/>
      <c r="D3" s="104" t="s">
        <v>21</v>
      </c>
      <c r="E3" s="105" t="s">
        <v>7</v>
      </c>
      <c r="F3" s="118">
        <v>2008</v>
      </c>
      <c r="G3" s="118" t="s">
        <v>19</v>
      </c>
      <c r="H3" s="7"/>
    </row>
    <row r="4" spans="1:8" ht="15" customHeight="1">
      <c r="A4" s="115"/>
      <c r="B4" s="115"/>
      <c r="C4" s="118" t="s">
        <v>0</v>
      </c>
      <c r="D4" s="104" t="s">
        <v>20</v>
      </c>
      <c r="E4" s="105" t="s">
        <v>9</v>
      </c>
      <c r="F4" s="118" t="s">
        <v>17</v>
      </c>
      <c r="G4" s="118" t="s">
        <v>22</v>
      </c>
      <c r="H4" s="7"/>
    </row>
    <row r="5" spans="1:8" ht="15" customHeight="1" thickBot="1">
      <c r="A5" s="332" t="s">
        <v>37</v>
      </c>
      <c r="B5" s="332"/>
      <c r="C5" s="175" t="s">
        <v>1</v>
      </c>
      <c r="D5" s="176" t="s">
        <v>5</v>
      </c>
      <c r="E5" s="177" t="s">
        <v>13</v>
      </c>
      <c r="F5" s="175" t="s">
        <v>13</v>
      </c>
      <c r="G5" s="175" t="s">
        <v>13</v>
      </c>
      <c r="H5" s="7"/>
    </row>
    <row r="6" spans="1:8" s="22" customFormat="1" ht="15" customHeight="1">
      <c r="A6" s="67">
        <v>1</v>
      </c>
      <c r="B6" s="67" t="s">
        <v>135</v>
      </c>
      <c r="C6" s="68">
        <v>1628</v>
      </c>
      <c r="D6" s="111">
        <v>69.7</v>
      </c>
      <c r="E6" s="112">
        <v>4.65</v>
      </c>
      <c r="F6" s="112">
        <v>0.02254</v>
      </c>
      <c r="G6" s="125">
        <v>2.410983</v>
      </c>
      <c r="H6" s="26"/>
    </row>
    <row r="7" spans="1:8" s="22" customFormat="1" ht="15" customHeight="1">
      <c r="A7" s="67">
        <v>2</v>
      </c>
      <c r="B7" s="67" t="s">
        <v>136</v>
      </c>
      <c r="C7" s="68">
        <v>1357</v>
      </c>
      <c r="D7" s="111">
        <v>98.2</v>
      </c>
      <c r="E7" s="112">
        <v>64</v>
      </c>
      <c r="F7" s="112">
        <v>0.156448</v>
      </c>
      <c r="G7" s="125">
        <v>31.467021</v>
      </c>
      <c r="H7" s="26"/>
    </row>
    <row r="8" spans="1:8" s="22" customFormat="1" ht="15" customHeight="1">
      <c r="A8" s="67">
        <v>3</v>
      </c>
      <c r="B8" s="67" t="s">
        <v>301</v>
      </c>
      <c r="C8" s="68">
        <v>1975</v>
      </c>
      <c r="D8" s="111">
        <v>95.9</v>
      </c>
      <c r="E8" s="112">
        <v>25</v>
      </c>
      <c r="F8" s="112">
        <v>0.115027</v>
      </c>
      <c r="G8" s="125">
        <v>8.184836</v>
      </c>
      <c r="H8" s="26"/>
    </row>
    <row r="9" spans="1:8" s="22" customFormat="1" ht="15" customHeight="1">
      <c r="A9" s="67">
        <v>4</v>
      </c>
      <c r="B9" s="67" t="s">
        <v>302</v>
      </c>
      <c r="C9" s="68">
        <v>1676</v>
      </c>
      <c r="D9" s="111">
        <v>95.9</v>
      </c>
      <c r="E9" s="112">
        <v>15.5</v>
      </c>
      <c r="F9" s="112">
        <v>0.00806</v>
      </c>
      <c r="G9" s="125">
        <v>2.879262</v>
      </c>
      <c r="H9" s="26"/>
    </row>
    <row r="10" spans="1:8" s="22" customFormat="1" ht="15" customHeight="1">
      <c r="A10" s="67">
        <v>5</v>
      </c>
      <c r="B10" s="67" t="s">
        <v>147</v>
      </c>
      <c r="C10" s="68">
        <v>1880</v>
      </c>
      <c r="D10" s="111">
        <v>95.9</v>
      </c>
      <c r="E10" s="112">
        <v>19.21</v>
      </c>
      <c r="F10" s="112">
        <v>0.055901</v>
      </c>
      <c r="G10" s="125">
        <v>7.144098</v>
      </c>
      <c r="H10" s="26"/>
    </row>
    <row r="11" spans="1:8" s="22" customFormat="1" ht="15" customHeight="1">
      <c r="A11" s="67">
        <v>6</v>
      </c>
      <c r="B11" s="67" t="s">
        <v>137</v>
      </c>
      <c r="C11" s="68">
        <v>1169</v>
      </c>
      <c r="D11" s="111">
        <v>89.7</v>
      </c>
      <c r="E11" s="112">
        <v>9.9</v>
      </c>
      <c r="F11" s="112">
        <v>0.005628</v>
      </c>
      <c r="G11" s="125">
        <v>0.448633</v>
      </c>
      <c r="H11" s="26"/>
    </row>
    <row r="12" spans="1:8" s="22" customFormat="1" ht="15" customHeight="1">
      <c r="A12" s="67">
        <v>7</v>
      </c>
      <c r="B12" s="67" t="s">
        <v>148</v>
      </c>
      <c r="C12" s="68">
        <v>1895</v>
      </c>
      <c r="D12" s="111">
        <v>89.7</v>
      </c>
      <c r="E12" s="112">
        <v>10</v>
      </c>
      <c r="F12" s="112">
        <v>0.06112</v>
      </c>
      <c r="G12" s="125">
        <v>10.662131</v>
      </c>
      <c r="H12" s="26"/>
    </row>
    <row r="13" spans="1:8" s="22" customFormat="1" ht="15" customHeight="1">
      <c r="A13" s="67">
        <v>8</v>
      </c>
      <c r="B13" s="67" t="s">
        <v>303</v>
      </c>
      <c r="C13" s="68">
        <v>1547</v>
      </c>
      <c r="D13" s="111">
        <v>95.9</v>
      </c>
      <c r="E13" s="112">
        <v>26.46</v>
      </c>
      <c r="F13" s="112">
        <v>0.014316</v>
      </c>
      <c r="G13" s="125">
        <v>1.830983</v>
      </c>
      <c r="H13" s="26"/>
    </row>
    <row r="14" spans="1:8" s="22" customFormat="1" ht="15" customHeight="1">
      <c r="A14" s="67">
        <v>9</v>
      </c>
      <c r="B14" s="67" t="s">
        <v>138</v>
      </c>
      <c r="C14" s="68">
        <v>1668</v>
      </c>
      <c r="D14" s="111">
        <v>98.2</v>
      </c>
      <c r="E14" s="112">
        <v>54.31</v>
      </c>
      <c r="F14" s="112">
        <v>0.009207</v>
      </c>
      <c r="G14" s="125">
        <v>25.894207</v>
      </c>
      <c r="H14" s="26"/>
    </row>
    <row r="15" spans="1:8" s="22" customFormat="1" ht="15" customHeight="1">
      <c r="A15" s="67">
        <v>10</v>
      </c>
      <c r="B15" s="67" t="s">
        <v>149</v>
      </c>
      <c r="C15" s="68">
        <v>1698</v>
      </c>
      <c r="D15" s="111">
        <v>89.7</v>
      </c>
      <c r="E15" s="112">
        <v>6.9</v>
      </c>
      <c r="F15" s="112">
        <v>0</v>
      </c>
      <c r="G15" s="125">
        <v>4.292322</v>
      </c>
      <c r="H15" s="26"/>
    </row>
    <row r="16" spans="1:8" s="22" customFormat="1" ht="15" customHeight="1">
      <c r="A16" s="67">
        <v>11</v>
      </c>
      <c r="B16" s="67" t="s">
        <v>150</v>
      </c>
      <c r="C16" s="68">
        <v>1690</v>
      </c>
      <c r="D16" s="111">
        <v>89.7</v>
      </c>
      <c r="E16" s="112">
        <v>10.9</v>
      </c>
      <c r="F16" s="112">
        <v>0.009398</v>
      </c>
      <c r="G16" s="125">
        <v>1.280409</v>
      </c>
      <c r="H16" s="26"/>
    </row>
    <row r="17" spans="1:8" s="22" customFormat="1" ht="15" customHeight="1">
      <c r="A17" s="67">
        <v>12</v>
      </c>
      <c r="B17" s="67" t="s">
        <v>151</v>
      </c>
      <c r="C17" s="68">
        <v>1244</v>
      </c>
      <c r="D17" s="111">
        <v>69.7</v>
      </c>
      <c r="E17" s="112">
        <v>3.07</v>
      </c>
      <c r="F17" s="112">
        <v>0.013224</v>
      </c>
      <c r="G17" s="125">
        <v>0.321803</v>
      </c>
      <c r="H17" s="26"/>
    </row>
    <row r="18" spans="1:8" s="22" customFormat="1" ht="15" customHeight="1">
      <c r="A18" s="67">
        <v>13</v>
      </c>
      <c r="B18" s="67" t="s">
        <v>304</v>
      </c>
      <c r="C18" s="68">
        <v>1765</v>
      </c>
      <c r="D18" s="111">
        <v>95.9</v>
      </c>
      <c r="E18" s="112">
        <v>20.9</v>
      </c>
      <c r="F18" s="112">
        <v>0</v>
      </c>
      <c r="G18" s="125">
        <v>0</v>
      </c>
      <c r="H18" s="26"/>
    </row>
    <row r="19" spans="1:8" s="22" customFormat="1" ht="15" customHeight="1">
      <c r="A19" s="67">
        <v>14</v>
      </c>
      <c r="B19" s="67" t="s">
        <v>330</v>
      </c>
      <c r="C19" s="68">
        <v>1123</v>
      </c>
      <c r="D19" s="111">
        <v>69.7</v>
      </c>
      <c r="E19" s="112">
        <v>4.6</v>
      </c>
      <c r="F19" s="112">
        <v>0</v>
      </c>
      <c r="G19" s="125">
        <v>0.148005</v>
      </c>
      <c r="H19" s="26"/>
    </row>
    <row r="20" spans="1:8" s="22" customFormat="1" ht="15" customHeight="1">
      <c r="A20" s="67">
        <v>15</v>
      </c>
      <c r="B20" s="67" t="s">
        <v>139</v>
      </c>
      <c r="C20" s="68">
        <v>1990</v>
      </c>
      <c r="D20" s="111">
        <v>69.7</v>
      </c>
      <c r="E20" s="112">
        <v>1.9</v>
      </c>
      <c r="F20" s="112">
        <v>5.4E-05</v>
      </c>
      <c r="G20" s="125">
        <v>0.065136</v>
      </c>
      <c r="H20" s="26"/>
    </row>
    <row r="21" spans="1:8" s="22" customFormat="1" ht="15" customHeight="1">
      <c r="A21" s="67">
        <v>16</v>
      </c>
      <c r="B21" s="67" t="s">
        <v>152</v>
      </c>
      <c r="C21" s="68">
        <v>1970</v>
      </c>
      <c r="D21" s="111">
        <v>95.9</v>
      </c>
      <c r="E21" s="112">
        <v>14.53</v>
      </c>
      <c r="F21" s="112">
        <v>0.01071</v>
      </c>
      <c r="G21" s="125">
        <v>0.854754</v>
      </c>
      <c r="H21" s="26"/>
    </row>
    <row r="22" spans="1:8" s="22" customFormat="1" ht="15" customHeight="1">
      <c r="A22" s="67">
        <v>17</v>
      </c>
      <c r="B22" s="67" t="s">
        <v>140</v>
      </c>
      <c r="C22" s="68">
        <v>1089</v>
      </c>
      <c r="D22" s="111">
        <v>69.7</v>
      </c>
      <c r="E22" s="112">
        <v>1.5</v>
      </c>
      <c r="F22" s="112">
        <v>0.001092</v>
      </c>
      <c r="G22" s="125">
        <v>0.456448</v>
      </c>
      <c r="H22" s="26"/>
    </row>
    <row r="23" spans="1:8" s="22" customFormat="1" ht="15" customHeight="1">
      <c r="A23" s="67">
        <v>18</v>
      </c>
      <c r="B23" s="67" t="s">
        <v>141</v>
      </c>
      <c r="C23" s="287">
        <v>1625</v>
      </c>
      <c r="D23" s="111">
        <v>89.7</v>
      </c>
      <c r="E23" s="112">
        <v>7.23</v>
      </c>
      <c r="F23" s="112">
        <v>0.01265</v>
      </c>
      <c r="G23" s="125">
        <v>2.471994</v>
      </c>
      <c r="H23" s="26"/>
    </row>
    <row r="24" spans="1:8" s="22" customFormat="1" ht="15" customHeight="1">
      <c r="A24" s="67">
        <v>19</v>
      </c>
      <c r="B24" s="67" t="s">
        <v>142</v>
      </c>
      <c r="C24" s="287">
        <v>1402</v>
      </c>
      <c r="D24" s="111">
        <v>95.9</v>
      </c>
      <c r="E24" s="114" t="s">
        <v>298</v>
      </c>
      <c r="F24" s="112">
        <v>0.022049</v>
      </c>
      <c r="G24" s="125">
        <v>4.322213</v>
      </c>
      <c r="H24" s="26"/>
    </row>
    <row r="25" spans="1:8" s="22" customFormat="1" ht="15" customHeight="1">
      <c r="A25" s="67">
        <v>20</v>
      </c>
      <c r="B25" s="67" t="s">
        <v>143</v>
      </c>
      <c r="C25" s="287">
        <v>1746</v>
      </c>
      <c r="D25" s="111">
        <v>95.9</v>
      </c>
      <c r="E25" s="112">
        <v>26.18</v>
      </c>
      <c r="F25" s="112">
        <v>0.092295</v>
      </c>
      <c r="G25" s="125">
        <v>15.839016</v>
      </c>
      <c r="H25" s="26"/>
    </row>
    <row r="26" spans="1:8" s="22" customFormat="1" ht="15" customHeight="1">
      <c r="A26" s="67">
        <v>21</v>
      </c>
      <c r="B26" s="67" t="s">
        <v>144</v>
      </c>
      <c r="C26" s="287">
        <v>1964</v>
      </c>
      <c r="D26" s="111">
        <v>89.7</v>
      </c>
      <c r="E26" s="112">
        <v>5.15</v>
      </c>
      <c r="F26" s="112">
        <v>0.002431</v>
      </c>
      <c r="G26" s="125">
        <v>0.118825</v>
      </c>
      <c r="H26" s="26"/>
    </row>
    <row r="27" spans="1:8" s="22" customFormat="1" ht="15" customHeight="1">
      <c r="A27" s="67">
        <v>22</v>
      </c>
      <c r="B27" s="67" t="s">
        <v>145</v>
      </c>
      <c r="C27" s="287">
        <v>1155</v>
      </c>
      <c r="D27" s="111">
        <v>95.9</v>
      </c>
      <c r="E27" s="114" t="s">
        <v>299</v>
      </c>
      <c r="F27" s="112">
        <v>0.032322</v>
      </c>
      <c r="G27" s="125">
        <v>5.690409</v>
      </c>
      <c r="H27" s="26"/>
    </row>
    <row r="28" spans="1:8" s="22" customFormat="1" ht="15" customHeight="1">
      <c r="A28" s="67">
        <v>23</v>
      </c>
      <c r="B28" s="67" t="s">
        <v>146</v>
      </c>
      <c r="C28" s="287">
        <v>1793</v>
      </c>
      <c r="D28" s="111">
        <v>95.9</v>
      </c>
      <c r="E28" s="112">
        <v>21</v>
      </c>
      <c r="F28" s="112">
        <v>0.030054</v>
      </c>
      <c r="G28" s="125">
        <v>3.473224</v>
      </c>
      <c r="H28" s="26"/>
    </row>
    <row r="29" spans="1:8" s="22" customFormat="1" ht="15" customHeight="1">
      <c r="A29" s="67">
        <v>24</v>
      </c>
      <c r="B29" s="67" t="s">
        <v>153</v>
      </c>
      <c r="C29" s="287">
        <v>1738</v>
      </c>
      <c r="D29" s="111">
        <v>95.9</v>
      </c>
      <c r="E29" s="112">
        <v>34.4</v>
      </c>
      <c r="F29" s="112">
        <v>0.35806</v>
      </c>
      <c r="G29" s="125">
        <v>0.90754</v>
      </c>
      <c r="H29" s="26"/>
    </row>
    <row r="30" spans="1:8" s="22" customFormat="1" ht="15" customHeight="1">
      <c r="A30" s="67">
        <v>25</v>
      </c>
      <c r="B30" s="67" t="s">
        <v>154</v>
      </c>
      <c r="C30" s="287">
        <v>1695</v>
      </c>
      <c r="D30" s="111">
        <v>95.9</v>
      </c>
      <c r="E30" s="112">
        <v>12</v>
      </c>
      <c r="F30" s="112">
        <v>0.020163</v>
      </c>
      <c r="G30" s="125">
        <v>4.795573</v>
      </c>
      <c r="H30" s="26"/>
    </row>
    <row r="31" spans="1:8" s="22" customFormat="1" ht="15" customHeight="1">
      <c r="A31" s="67">
        <v>26</v>
      </c>
      <c r="B31" s="67" t="s">
        <v>155</v>
      </c>
      <c r="C31" s="287">
        <v>1888</v>
      </c>
      <c r="D31" s="111">
        <v>89.7</v>
      </c>
      <c r="E31" s="114" t="s">
        <v>300</v>
      </c>
      <c r="F31" s="112">
        <v>0.043907</v>
      </c>
      <c r="G31" s="125">
        <v>0.85754</v>
      </c>
      <c r="H31" s="26"/>
    </row>
    <row r="32" spans="1:8" s="22" customFormat="1" ht="15" customHeight="1">
      <c r="A32" s="67">
        <v>27</v>
      </c>
      <c r="B32" s="67" t="s">
        <v>156</v>
      </c>
      <c r="C32" s="287">
        <v>1520</v>
      </c>
      <c r="D32" s="111">
        <v>98.3</v>
      </c>
      <c r="E32" s="112">
        <v>124</v>
      </c>
      <c r="F32" s="112">
        <v>0.016666</v>
      </c>
      <c r="G32" s="125">
        <v>68.227732</v>
      </c>
      <c r="H32" s="26"/>
    </row>
    <row r="33" spans="1:8" s="22" customFormat="1" ht="15" customHeight="1">
      <c r="A33" s="67">
        <v>28</v>
      </c>
      <c r="B33" s="67" t="s">
        <v>157</v>
      </c>
      <c r="C33" s="287">
        <v>1775</v>
      </c>
      <c r="D33" s="111">
        <v>95.9</v>
      </c>
      <c r="E33" s="112">
        <v>17.2</v>
      </c>
      <c r="F33" s="112">
        <v>0.005573</v>
      </c>
      <c r="G33" s="125">
        <v>0.34806</v>
      </c>
      <c r="H33" s="26"/>
    </row>
    <row r="34" spans="1:8" s="22" customFormat="1" ht="15" customHeight="1">
      <c r="A34" s="67">
        <v>29</v>
      </c>
      <c r="B34" s="67" t="s">
        <v>305</v>
      </c>
      <c r="C34" s="287">
        <v>1672</v>
      </c>
      <c r="D34" s="111">
        <v>69.7</v>
      </c>
      <c r="E34" s="112">
        <v>3.3</v>
      </c>
      <c r="F34" s="112">
        <v>0.007021</v>
      </c>
      <c r="G34" s="125">
        <v>0.572923</v>
      </c>
      <c r="H34" s="26"/>
    </row>
    <row r="35" spans="1:8" s="22" customFormat="1" ht="15" customHeight="1">
      <c r="A35" s="67">
        <v>30</v>
      </c>
      <c r="B35" s="67" t="s">
        <v>306</v>
      </c>
      <c r="C35" s="287">
        <v>1878</v>
      </c>
      <c r="D35" s="111">
        <v>98.3</v>
      </c>
      <c r="E35" s="112">
        <v>247</v>
      </c>
      <c r="F35" s="112">
        <v>0.207021</v>
      </c>
      <c r="G35" s="125">
        <v>38.081393</v>
      </c>
      <c r="H35" s="26"/>
    </row>
    <row r="36" spans="1:8" s="22" customFormat="1" ht="15" customHeight="1">
      <c r="A36" s="67"/>
      <c r="B36" s="67"/>
      <c r="C36" s="68"/>
      <c r="D36" s="111"/>
      <c r="E36" s="112"/>
      <c r="F36" s="112"/>
      <c r="G36" s="125"/>
      <c r="H36" s="26"/>
    </row>
    <row r="37" spans="1:8" s="22" customFormat="1" ht="15" customHeight="1" thickBot="1">
      <c r="A37" s="178" t="s">
        <v>158</v>
      </c>
      <c r="B37" s="73"/>
      <c r="C37" s="74"/>
      <c r="D37" s="179"/>
      <c r="E37" s="180"/>
      <c r="F37" s="180"/>
      <c r="G37" s="181"/>
      <c r="H37" s="26"/>
    </row>
    <row r="38" spans="1:8" s="22" customFormat="1" ht="15" customHeight="1">
      <c r="A38" s="70">
        <v>31</v>
      </c>
      <c r="B38" s="70" t="s">
        <v>79</v>
      </c>
      <c r="C38" s="289">
        <v>1280</v>
      </c>
      <c r="D38" s="130">
        <v>89.7</v>
      </c>
      <c r="E38" s="131">
        <v>5.77</v>
      </c>
      <c r="F38" s="131">
        <v>0.023633</v>
      </c>
      <c r="G38" s="132">
        <v>2.83336</v>
      </c>
      <c r="H38" s="26"/>
    </row>
    <row r="39" spans="1:8" s="22" customFormat="1" ht="15" customHeight="1">
      <c r="A39" s="67">
        <v>32</v>
      </c>
      <c r="B39" s="67" t="s">
        <v>159</v>
      </c>
      <c r="C39" s="287">
        <v>1045</v>
      </c>
      <c r="D39" s="111">
        <v>89.7</v>
      </c>
      <c r="E39" s="112">
        <v>10</v>
      </c>
      <c r="F39" s="112">
        <v>0.002158</v>
      </c>
      <c r="G39" s="125">
        <v>0.924918</v>
      </c>
      <c r="H39" s="26"/>
    </row>
    <row r="40" spans="1:8" s="22" customFormat="1" ht="15" customHeight="1">
      <c r="A40" s="67">
        <v>33</v>
      </c>
      <c r="B40" s="67" t="s">
        <v>38</v>
      </c>
      <c r="C40" s="287">
        <v>1108</v>
      </c>
      <c r="D40" s="111">
        <v>98.4</v>
      </c>
      <c r="E40" s="112">
        <v>466</v>
      </c>
      <c r="F40" s="112">
        <v>0.141338</v>
      </c>
      <c r="G40" s="125">
        <v>209.279398</v>
      </c>
      <c r="H40" s="26"/>
    </row>
    <row r="41" spans="1:8" s="22" customFormat="1" ht="15" customHeight="1">
      <c r="A41" s="67">
        <v>34</v>
      </c>
      <c r="B41" s="67" t="s">
        <v>107</v>
      </c>
      <c r="C41" s="287">
        <v>1135</v>
      </c>
      <c r="D41" s="111">
        <v>95.9</v>
      </c>
      <c r="E41" s="112">
        <v>16</v>
      </c>
      <c r="F41" s="112">
        <v>0.029426</v>
      </c>
      <c r="G41" s="125">
        <v>6.37295</v>
      </c>
      <c r="H41" s="26"/>
    </row>
    <row r="42" spans="1:8" s="22" customFormat="1" ht="15" customHeight="1">
      <c r="A42" s="67">
        <v>35</v>
      </c>
      <c r="B42" s="67" t="s">
        <v>108</v>
      </c>
      <c r="C42" s="287">
        <v>1069</v>
      </c>
      <c r="D42" s="111">
        <v>69.7</v>
      </c>
      <c r="E42" s="112">
        <v>3.75</v>
      </c>
      <c r="F42" s="112">
        <v>0.040327</v>
      </c>
      <c r="G42" s="125">
        <v>1.747759</v>
      </c>
      <c r="H42" s="26"/>
    </row>
    <row r="43" spans="1:8" s="22" customFormat="1" ht="15" customHeight="1">
      <c r="A43" s="67">
        <v>36</v>
      </c>
      <c r="B43" s="67" t="s">
        <v>125</v>
      </c>
      <c r="C43" s="287">
        <v>1105</v>
      </c>
      <c r="D43" s="111">
        <v>98.3</v>
      </c>
      <c r="E43" s="112">
        <v>213.49</v>
      </c>
      <c r="F43" s="112">
        <v>0.760081</v>
      </c>
      <c r="G43" s="125">
        <v>148.992158</v>
      </c>
      <c r="H43" s="26"/>
    </row>
    <row r="44" spans="1:8" s="22" customFormat="1" ht="15" customHeight="1">
      <c r="A44" s="67">
        <v>37</v>
      </c>
      <c r="B44" s="67" t="s">
        <v>73</v>
      </c>
      <c r="C44" s="287">
        <v>1268</v>
      </c>
      <c r="D44" s="111">
        <v>98.3</v>
      </c>
      <c r="E44" s="112">
        <v>100.7</v>
      </c>
      <c r="F44" s="112">
        <v>0.07683</v>
      </c>
      <c r="G44" s="125">
        <v>39.191994</v>
      </c>
      <c r="H44" s="26"/>
    </row>
    <row r="45" spans="1:8" s="22" customFormat="1" ht="15" customHeight="1">
      <c r="A45" s="67">
        <v>38</v>
      </c>
      <c r="B45" s="67" t="s">
        <v>126</v>
      </c>
      <c r="C45" s="287">
        <v>1654</v>
      </c>
      <c r="D45" s="111">
        <v>69.7</v>
      </c>
      <c r="E45" s="112">
        <v>4.6</v>
      </c>
      <c r="F45" s="112">
        <v>0</v>
      </c>
      <c r="G45" s="125">
        <v>0</v>
      </c>
      <c r="H45" s="26"/>
    </row>
    <row r="46" spans="1:8" s="22" customFormat="1" ht="15" customHeight="1">
      <c r="A46" s="67">
        <v>39</v>
      </c>
      <c r="B46" s="67" t="s">
        <v>113</v>
      </c>
      <c r="C46" s="287">
        <v>1191</v>
      </c>
      <c r="D46" s="111">
        <v>69.7</v>
      </c>
      <c r="E46" s="112">
        <v>4.64</v>
      </c>
      <c r="F46" s="112">
        <v>0.031857</v>
      </c>
      <c r="G46" s="125">
        <v>1.76754</v>
      </c>
      <c r="H46" s="26"/>
    </row>
    <row r="47" spans="1:8" s="22" customFormat="1" ht="15" customHeight="1">
      <c r="A47" s="67">
        <v>40</v>
      </c>
      <c r="B47" s="67" t="s">
        <v>114</v>
      </c>
      <c r="C47" s="287">
        <v>1100</v>
      </c>
      <c r="D47" s="111">
        <v>69.7</v>
      </c>
      <c r="E47" s="112">
        <v>4.9</v>
      </c>
      <c r="F47" s="112">
        <v>0.026612</v>
      </c>
      <c r="G47" s="125">
        <v>0.876338</v>
      </c>
      <c r="H47" s="26"/>
    </row>
    <row r="48" spans="1:8" s="22" customFormat="1" ht="15" customHeight="1">
      <c r="A48" s="67" t="s">
        <v>319</v>
      </c>
      <c r="B48" s="68"/>
      <c r="C48" s="111"/>
      <c r="D48" s="112"/>
      <c r="E48" s="112"/>
      <c r="F48" s="125"/>
      <c r="G48" s="125"/>
      <c r="H48" s="26"/>
    </row>
    <row r="49" spans="1:7" s="22" customFormat="1" ht="15" customHeight="1">
      <c r="A49" s="174" t="s">
        <v>323</v>
      </c>
      <c r="B49" s="68"/>
      <c r="C49" s="111"/>
      <c r="D49" s="112"/>
      <c r="E49" s="112"/>
      <c r="F49" s="125"/>
      <c r="G49" s="125"/>
    </row>
    <row r="50" spans="3:7" s="22" customFormat="1" ht="15" customHeight="1">
      <c r="C50" s="23"/>
      <c r="D50" s="13"/>
      <c r="E50" s="24"/>
      <c r="F50" s="24"/>
      <c r="G50" s="26"/>
    </row>
    <row r="51" spans="3:8" s="22" customFormat="1" ht="15" customHeight="1">
      <c r="C51" s="23"/>
      <c r="D51" s="13"/>
      <c r="E51" s="24"/>
      <c r="F51" s="24"/>
      <c r="G51" s="26"/>
      <c r="H51" s="26"/>
    </row>
    <row r="52" spans="3:8" s="22" customFormat="1" ht="12.75">
      <c r="C52" s="23"/>
      <c r="D52" s="13"/>
      <c r="E52" s="24"/>
      <c r="F52" s="24"/>
      <c r="G52" s="26"/>
      <c r="H52" s="26"/>
    </row>
    <row r="53" spans="3:8" s="22" customFormat="1" ht="12.75">
      <c r="C53" s="23"/>
      <c r="D53" s="13"/>
      <c r="E53" s="24"/>
      <c r="F53" s="24"/>
      <c r="G53" s="26"/>
      <c r="H53" s="26"/>
    </row>
    <row r="54" spans="3:8" s="22" customFormat="1" ht="12.75">
      <c r="C54" s="23"/>
      <c r="D54" s="13"/>
      <c r="E54" s="24"/>
      <c r="F54" s="24"/>
      <c r="G54" s="26"/>
      <c r="H54" s="26"/>
    </row>
    <row r="55" spans="3:8" s="22" customFormat="1" ht="12.75">
      <c r="C55" s="23"/>
      <c r="D55" s="13"/>
      <c r="E55" s="24"/>
      <c r="F55" s="24"/>
      <c r="G55" s="26"/>
      <c r="H55" s="26"/>
    </row>
    <row r="56" spans="3:8" s="22" customFormat="1" ht="12.75">
      <c r="C56" s="23"/>
      <c r="D56" s="13"/>
      <c r="E56" s="24"/>
      <c r="F56" s="24"/>
      <c r="G56" s="26"/>
      <c r="H56" s="26"/>
    </row>
    <row r="57" spans="3:8" s="22" customFormat="1" ht="12.75">
      <c r="C57" s="23"/>
      <c r="D57" s="13"/>
      <c r="E57" s="24"/>
      <c r="F57" s="24"/>
      <c r="G57" s="26"/>
      <c r="H57" s="26"/>
    </row>
    <row r="58" spans="3:8" s="22" customFormat="1" ht="12.75">
      <c r="C58" s="23"/>
      <c r="D58" s="13"/>
      <c r="E58" s="24"/>
      <c r="F58" s="24"/>
      <c r="G58" s="26"/>
      <c r="H58" s="26"/>
    </row>
    <row r="59" spans="3:8" s="22" customFormat="1" ht="12.75">
      <c r="C59" s="23"/>
      <c r="D59" s="13"/>
      <c r="E59" s="24"/>
      <c r="F59" s="24"/>
      <c r="G59" s="26"/>
      <c r="H59" s="26"/>
    </row>
    <row r="60" spans="3:8" s="22" customFormat="1" ht="12.75">
      <c r="C60" s="23"/>
      <c r="D60" s="13"/>
      <c r="E60" s="24"/>
      <c r="F60" s="24"/>
      <c r="G60" s="26"/>
      <c r="H60" s="26"/>
    </row>
    <row r="61" spans="3:8" s="22" customFormat="1" ht="12.75">
      <c r="C61" s="23"/>
      <c r="D61" s="13"/>
      <c r="E61" s="24"/>
      <c r="F61" s="24"/>
      <c r="G61" s="26"/>
      <c r="H61" s="26"/>
    </row>
    <row r="62" spans="3:8" s="22" customFormat="1" ht="12.75">
      <c r="C62" s="23"/>
      <c r="D62" s="13"/>
      <c r="E62" s="24"/>
      <c r="F62" s="24"/>
      <c r="G62" s="26"/>
      <c r="H62" s="26"/>
    </row>
    <row r="63" spans="3:8" s="22" customFormat="1" ht="12.75">
      <c r="C63" s="23"/>
      <c r="D63" s="13"/>
      <c r="E63" s="24"/>
      <c r="F63" s="24"/>
      <c r="G63" s="26"/>
      <c r="H63" s="26"/>
    </row>
    <row r="64" spans="3:8" s="22" customFormat="1" ht="12.75">
      <c r="C64" s="23"/>
      <c r="D64" s="13"/>
      <c r="E64" s="24"/>
      <c r="F64" s="24"/>
      <c r="G64" s="26"/>
      <c r="H64" s="26"/>
    </row>
    <row r="65" spans="3:8" s="22" customFormat="1" ht="12.75">
      <c r="C65" s="23"/>
      <c r="D65" s="13"/>
      <c r="E65" s="24"/>
      <c r="F65" s="24"/>
      <c r="G65" s="26"/>
      <c r="H65" s="26"/>
    </row>
    <row r="66" spans="3:8" s="22" customFormat="1" ht="12.75">
      <c r="C66" s="23"/>
      <c r="D66" s="13"/>
      <c r="E66" s="24"/>
      <c r="F66" s="24"/>
      <c r="G66" s="26"/>
      <c r="H66" s="26"/>
    </row>
    <row r="67" spans="3:8" s="22" customFormat="1" ht="12.75">
      <c r="C67" s="23"/>
      <c r="D67" s="13"/>
      <c r="E67" s="24"/>
      <c r="F67" s="24"/>
      <c r="G67" s="26"/>
      <c r="H67" s="26"/>
    </row>
    <row r="68" spans="3:8" s="22" customFormat="1" ht="12.75">
      <c r="C68" s="23"/>
      <c r="D68" s="13"/>
      <c r="E68" s="24"/>
      <c r="F68" s="24"/>
      <c r="G68" s="26"/>
      <c r="H68" s="26"/>
    </row>
    <row r="69" spans="3:8" s="22" customFormat="1" ht="12.75">
      <c r="C69" s="23"/>
      <c r="D69" s="13"/>
      <c r="E69" s="24"/>
      <c r="F69" s="24"/>
      <c r="G69" s="26"/>
      <c r="H69" s="26"/>
    </row>
    <row r="70" spans="3:8" s="22" customFormat="1" ht="12.75">
      <c r="C70" s="23"/>
      <c r="D70" s="13"/>
      <c r="E70" s="24"/>
      <c r="F70" s="24"/>
      <c r="G70" s="26"/>
      <c r="H70" s="26"/>
    </row>
    <row r="71" spans="3:8" s="22" customFormat="1" ht="12.75">
      <c r="C71" s="23"/>
      <c r="D71" s="13"/>
      <c r="E71" s="24"/>
      <c r="F71" s="24"/>
      <c r="G71" s="26"/>
      <c r="H71" s="26"/>
    </row>
    <row r="72" spans="3:8" s="22" customFormat="1" ht="12.75">
      <c r="C72" s="23"/>
      <c r="D72" s="13"/>
      <c r="E72" s="24"/>
      <c r="F72" s="24"/>
      <c r="G72" s="26"/>
      <c r="H72" s="26"/>
    </row>
    <row r="73" spans="3:8" s="22" customFormat="1" ht="12.75">
      <c r="C73" s="23"/>
      <c r="D73" s="13"/>
      <c r="E73" s="24"/>
      <c r="F73" s="24"/>
      <c r="G73" s="26"/>
      <c r="H73" s="26"/>
    </row>
    <row r="74" spans="3:8" s="22" customFormat="1" ht="12.75">
      <c r="C74" s="23"/>
      <c r="D74" s="13"/>
      <c r="E74" s="24"/>
      <c r="F74" s="24"/>
      <c r="G74" s="26"/>
      <c r="H74" s="26"/>
    </row>
    <row r="75" spans="3:8" s="22" customFormat="1" ht="12.75">
      <c r="C75" s="23"/>
      <c r="D75" s="13"/>
      <c r="E75" s="24"/>
      <c r="F75" s="24"/>
      <c r="G75" s="26"/>
      <c r="H75" s="26"/>
    </row>
    <row r="76" spans="3:8" s="22" customFormat="1" ht="12.75">
      <c r="C76" s="23"/>
      <c r="D76" s="13"/>
      <c r="E76" s="24"/>
      <c r="F76" s="24"/>
      <c r="G76" s="26"/>
      <c r="H76" s="26"/>
    </row>
    <row r="77" spans="3:8" s="22" customFormat="1" ht="12.75">
      <c r="C77" s="23"/>
      <c r="D77" s="13"/>
      <c r="E77" s="24"/>
      <c r="F77" s="24"/>
      <c r="G77" s="26"/>
      <c r="H77" s="26"/>
    </row>
    <row r="78" spans="3:8" s="22" customFormat="1" ht="12.75">
      <c r="C78" s="23"/>
      <c r="D78" s="13"/>
      <c r="E78" s="24"/>
      <c r="F78" s="24"/>
      <c r="G78" s="26"/>
      <c r="H78" s="26"/>
    </row>
    <row r="79" spans="3:8" s="22" customFormat="1" ht="12.75">
      <c r="C79" s="23"/>
      <c r="D79" s="13"/>
      <c r="E79" s="24"/>
      <c r="F79" s="24"/>
      <c r="G79" s="26"/>
      <c r="H79" s="26"/>
    </row>
    <row r="80" spans="3:8" s="22" customFormat="1" ht="12.75">
      <c r="C80" s="23"/>
      <c r="D80" s="13"/>
      <c r="E80" s="24"/>
      <c r="F80" s="24"/>
      <c r="G80" s="26"/>
      <c r="H80" s="26"/>
    </row>
    <row r="81" spans="3:8" s="22" customFormat="1" ht="12.75">
      <c r="C81" s="23"/>
      <c r="D81" s="13"/>
      <c r="E81" s="24"/>
      <c r="F81" s="24"/>
      <c r="G81" s="26"/>
      <c r="H81" s="26"/>
    </row>
    <row r="82" spans="3:8" s="22" customFormat="1" ht="12.75">
      <c r="C82" s="23"/>
      <c r="D82" s="13"/>
      <c r="E82" s="24"/>
      <c r="F82" s="24"/>
      <c r="G82" s="26"/>
      <c r="H82" s="26"/>
    </row>
    <row r="83" spans="3:8" s="22" customFormat="1" ht="12.75">
      <c r="C83" s="23"/>
      <c r="D83" s="13"/>
      <c r="E83" s="24"/>
      <c r="F83" s="24"/>
      <c r="G83" s="26"/>
      <c r="H83" s="26"/>
    </row>
    <row r="84" spans="3:8" s="22" customFormat="1" ht="12.75">
      <c r="C84" s="23"/>
      <c r="D84" s="13"/>
      <c r="E84" s="24"/>
      <c r="F84" s="24"/>
      <c r="G84" s="26"/>
      <c r="H84" s="26"/>
    </row>
    <row r="85" spans="3:8" s="22" customFormat="1" ht="12.75">
      <c r="C85" s="23"/>
      <c r="D85" s="13"/>
      <c r="E85" s="24"/>
      <c r="F85" s="24"/>
      <c r="G85" s="26"/>
      <c r="H85" s="26"/>
    </row>
    <row r="86" spans="3:8" s="22" customFormat="1" ht="12.75">
      <c r="C86" s="23"/>
      <c r="D86" s="13"/>
      <c r="E86" s="24"/>
      <c r="F86" s="24"/>
      <c r="G86" s="26"/>
      <c r="H86" s="26"/>
    </row>
    <row r="87" spans="3:8" s="22" customFormat="1" ht="12.75">
      <c r="C87" s="23"/>
      <c r="D87" s="13"/>
      <c r="E87" s="24"/>
      <c r="F87" s="24"/>
      <c r="G87" s="26"/>
      <c r="H87" s="26"/>
    </row>
    <row r="88" spans="3:8" s="22" customFormat="1" ht="12.75">
      <c r="C88" s="23"/>
      <c r="D88" s="13"/>
      <c r="E88" s="24"/>
      <c r="F88" s="24"/>
      <c r="G88" s="26"/>
      <c r="H88" s="26"/>
    </row>
    <row r="89" spans="3:8" s="22" customFormat="1" ht="12.75">
      <c r="C89" s="23"/>
      <c r="D89" s="13"/>
      <c r="E89" s="24"/>
      <c r="F89" s="24"/>
      <c r="G89" s="26"/>
      <c r="H89" s="26"/>
    </row>
    <row r="90" spans="3:8" s="22" customFormat="1" ht="12.75">
      <c r="C90" s="23"/>
      <c r="D90" s="13"/>
      <c r="E90" s="24"/>
      <c r="F90" s="24"/>
      <c r="G90" s="26"/>
      <c r="H90" s="26"/>
    </row>
    <row r="91" spans="3:8" s="22" customFormat="1" ht="12.75">
      <c r="C91" s="23"/>
      <c r="D91" s="13"/>
      <c r="E91" s="24"/>
      <c r="F91" s="24"/>
      <c r="G91" s="26"/>
      <c r="H91" s="26"/>
    </row>
    <row r="92" spans="3:8" s="22" customFormat="1" ht="12.75">
      <c r="C92" s="23"/>
      <c r="D92" s="13"/>
      <c r="E92" s="24"/>
      <c r="F92" s="24"/>
      <c r="G92" s="26"/>
      <c r="H92" s="26"/>
    </row>
    <row r="93" spans="3:8" s="22" customFormat="1" ht="12.75">
      <c r="C93" s="23"/>
      <c r="D93" s="13"/>
      <c r="E93" s="24"/>
      <c r="F93" s="24"/>
      <c r="G93" s="26"/>
      <c r="H93" s="26"/>
    </row>
    <row r="94" spans="3:8" s="22" customFormat="1" ht="12.75">
      <c r="C94" s="23"/>
      <c r="D94" s="13"/>
      <c r="E94" s="24"/>
      <c r="F94" s="24"/>
      <c r="G94" s="26"/>
      <c r="H94" s="26"/>
    </row>
    <row r="95" spans="3:8" s="22" customFormat="1" ht="12.75">
      <c r="C95" s="23"/>
      <c r="D95" s="13"/>
      <c r="E95" s="24"/>
      <c r="F95" s="24"/>
      <c r="G95" s="26"/>
      <c r="H95" s="26"/>
    </row>
    <row r="96" spans="3:8" s="22" customFormat="1" ht="12.75">
      <c r="C96" s="23"/>
      <c r="D96" s="13"/>
      <c r="E96" s="24"/>
      <c r="F96" s="24"/>
      <c r="G96" s="26"/>
      <c r="H96" s="26"/>
    </row>
    <row r="97" spans="3:8" s="22" customFormat="1" ht="12.75">
      <c r="C97" s="23"/>
      <c r="D97" s="13"/>
      <c r="E97" s="24"/>
      <c r="F97" s="24"/>
      <c r="G97" s="26"/>
      <c r="H97" s="26"/>
    </row>
    <row r="98" spans="3:8" s="22" customFormat="1" ht="12.75">
      <c r="C98" s="23"/>
      <c r="D98" s="13"/>
      <c r="E98" s="24"/>
      <c r="F98" s="24"/>
      <c r="G98" s="26"/>
      <c r="H98" s="26"/>
    </row>
    <row r="99" spans="3:8" s="22" customFormat="1" ht="12.75">
      <c r="C99" s="23"/>
      <c r="D99" s="13"/>
      <c r="E99" s="24"/>
      <c r="F99" s="24"/>
      <c r="G99" s="26"/>
      <c r="H99" s="26"/>
    </row>
    <row r="100" spans="3:8" s="22" customFormat="1" ht="12.75">
      <c r="C100" s="23"/>
      <c r="D100" s="13"/>
      <c r="E100" s="24"/>
      <c r="F100" s="24"/>
      <c r="G100" s="26"/>
      <c r="H100" s="26"/>
    </row>
    <row r="101" spans="3:8" s="22" customFormat="1" ht="12.75">
      <c r="C101" s="23"/>
      <c r="D101" s="13"/>
      <c r="E101" s="24"/>
      <c r="F101" s="24"/>
      <c r="G101" s="26"/>
      <c r="H101" s="26"/>
    </row>
    <row r="102" spans="3:8" s="22" customFormat="1" ht="12.75">
      <c r="C102" s="23"/>
      <c r="D102" s="13"/>
      <c r="E102" s="24"/>
      <c r="F102" s="24"/>
      <c r="G102" s="26"/>
      <c r="H102" s="26"/>
    </row>
    <row r="103" spans="3:8" s="22" customFormat="1" ht="12.75">
      <c r="C103" s="23"/>
      <c r="D103" s="13"/>
      <c r="E103" s="24"/>
      <c r="F103" s="24"/>
      <c r="G103" s="26"/>
      <c r="H103" s="26"/>
    </row>
    <row r="104" spans="3:8" s="22" customFormat="1" ht="12.75">
      <c r="C104" s="23"/>
      <c r="D104" s="13"/>
      <c r="E104" s="24"/>
      <c r="F104" s="24"/>
      <c r="G104" s="26"/>
      <c r="H104" s="26"/>
    </row>
    <row r="105" spans="3:8" s="22" customFormat="1" ht="12.75">
      <c r="C105" s="23"/>
      <c r="D105" s="13"/>
      <c r="E105" s="24"/>
      <c r="F105" s="24"/>
      <c r="G105" s="26"/>
      <c r="H105" s="26"/>
    </row>
    <row r="106" spans="3:8" s="22" customFormat="1" ht="12.75">
      <c r="C106" s="23"/>
      <c r="D106" s="13"/>
      <c r="E106" s="24"/>
      <c r="F106" s="24"/>
      <c r="G106" s="26"/>
      <c r="H106" s="26"/>
    </row>
    <row r="107" spans="3:8" s="22" customFormat="1" ht="12.75">
      <c r="C107" s="23"/>
      <c r="D107" s="13"/>
      <c r="E107" s="24"/>
      <c r="F107" s="24"/>
      <c r="G107" s="26"/>
      <c r="H107" s="26"/>
    </row>
    <row r="108" spans="3:8" s="22" customFormat="1" ht="12.75">
      <c r="C108" s="23"/>
      <c r="D108" s="13"/>
      <c r="E108" s="24"/>
      <c r="F108" s="24"/>
      <c r="G108" s="26"/>
      <c r="H108" s="26"/>
    </row>
    <row r="109" spans="3:8" s="22" customFormat="1" ht="12.75">
      <c r="C109" s="23"/>
      <c r="D109" s="13"/>
      <c r="E109" s="24"/>
      <c r="F109" s="24"/>
      <c r="G109" s="26"/>
      <c r="H109" s="26"/>
    </row>
    <row r="110" spans="3:8" s="22" customFormat="1" ht="12.75">
      <c r="C110" s="23"/>
      <c r="D110" s="13"/>
      <c r="E110" s="24"/>
      <c r="F110" s="24"/>
      <c r="G110" s="26"/>
      <c r="H110" s="26"/>
    </row>
    <row r="111" spans="3:8" s="22" customFormat="1" ht="12.75">
      <c r="C111" s="23"/>
      <c r="D111" s="13"/>
      <c r="E111" s="24"/>
      <c r="F111" s="24"/>
      <c r="G111" s="26"/>
      <c r="H111" s="26"/>
    </row>
    <row r="112" spans="3:8" s="22" customFormat="1" ht="12.75">
      <c r="C112" s="23"/>
      <c r="D112" s="13"/>
      <c r="E112" s="24"/>
      <c r="F112" s="24"/>
      <c r="G112" s="26"/>
      <c r="H112" s="26"/>
    </row>
    <row r="113" spans="3:8" s="22" customFormat="1" ht="12.75">
      <c r="C113" s="23"/>
      <c r="D113" s="13"/>
      <c r="E113" s="24"/>
      <c r="F113" s="24"/>
      <c r="G113" s="26"/>
      <c r="H113" s="26"/>
    </row>
    <row r="114" spans="3:8" s="22" customFormat="1" ht="12.75">
      <c r="C114" s="23"/>
      <c r="D114" s="13"/>
      <c r="E114" s="24"/>
      <c r="F114" s="24"/>
      <c r="G114" s="26"/>
      <c r="H114" s="26"/>
    </row>
    <row r="115" spans="3:8" s="22" customFormat="1" ht="12.75">
      <c r="C115" s="23"/>
      <c r="D115" s="13"/>
      <c r="E115" s="24"/>
      <c r="F115" s="24"/>
      <c r="G115" s="26"/>
      <c r="H115" s="26"/>
    </row>
    <row r="116" spans="3:8" s="22" customFormat="1" ht="12.75">
      <c r="C116" s="23"/>
      <c r="D116" s="13"/>
      <c r="E116" s="24"/>
      <c r="F116" s="24"/>
      <c r="G116" s="26"/>
      <c r="H116" s="26"/>
    </row>
    <row r="117" spans="3:8" s="22" customFormat="1" ht="12.75">
      <c r="C117" s="23"/>
      <c r="D117" s="13"/>
      <c r="E117" s="24"/>
      <c r="F117" s="24"/>
      <c r="G117" s="26"/>
      <c r="H117" s="26"/>
    </row>
    <row r="118" spans="3:8" s="22" customFormat="1" ht="12.75">
      <c r="C118" s="23"/>
      <c r="D118" s="13"/>
      <c r="E118" s="24"/>
      <c r="F118" s="24"/>
      <c r="G118" s="26"/>
      <c r="H118" s="26"/>
    </row>
    <row r="119" spans="3:8" s="22" customFormat="1" ht="12.75">
      <c r="C119" s="23"/>
      <c r="D119" s="13"/>
      <c r="E119" s="24"/>
      <c r="F119" s="24"/>
      <c r="G119" s="26"/>
      <c r="H119" s="26"/>
    </row>
    <row r="120" spans="3:8" s="22" customFormat="1" ht="12.75">
      <c r="C120" s="23"/>
      <c r="D120" s="13"/>
      <c r="E120" s="24"/>
      <c r="F120" s="24"/>
      <c r="G120" s="26"/>
      <c r="H120" s="26"/>
    </row>
    <row r="121" spans="3:8" s="22" customFormat="1" ht="12.75">
      <c r="C121" s="23"/>
      <c r="D121" s="13"/>
      <c r="E121" s="24"/>
      <c r="F121" s="24"/>
      <c r="G121" s="26"/>
      <c r="H121" s="26"/>
    </row>
    <row r="122" spans="3:8" s="22" customFormat="1" ht="12.75">
      <c r="C122" s="23"/>
      <c r="D122" s="13"/>
      <c r="E122" s="24"/>
      <c r="F122" s="24"/>
      <c r="G122" s="26"/>
      <c r="H122" s="26"/>
    </row>
    <row r="123" spans="3:8" s="22" customFormat="1" ht="12.75">
      <c r="C123" s="23"/>
      <c r="D123" s="13"/>
      <c r="E123" s="24"/>
      <c r="F123" s="24"/>
      <c r="G123" s="26"/>
      <c r="H123" s="26"/>
    </row>
    <row r="124" spans="3:8" s="22" customFormat="1" ht="12.75">
      <c r="C124" s="23"/>
      <c r="D124" s="13"/>
      <c r="E124" s="24"/>
      <c r="F124" s="24"/>
      <c r="G124" s="26"/>
      <c r="H124" s="26"/>
    </row>
    <row r="125" spans="3:8" s="22" customFormat="1" ht="12.75">
      <c r="C125" s="23"/>
      <c r="D125" s="13"/>
      <c r="E125" s="24"/>
      <c r="F125" s="24"/>
      <c r="G125" s="26"/>
      <c r="H125" s="26"/>
    </row>
    <row r="126" spans="3:8" s="22" customFormat="1" ht="12.75">
      <c r="C126" s="23"/>
      <c r="D126" s="13"/>
      <c r="E126" s="24"/>
      <c r="F126" s="24"/>
      <c r="G126" s="26"/>
      <c r="H126" s="26"/>
    </row>
    <row r="127" spans="3:8" s="22" customFormat="1" ht="12.75">
      <c r="C127" s="23"/>
      <c r="D127" s="13"/>
      <c r="E127" s="24"/>
      <c r="F127" s="24"/>
      <c r="G127" s="26"/>
      <c r="H127" s="26"/>
    </row>
    <row r="128" spans="3:8" s="22" customFormat="1" ht="12.75">
      <c r="C128" s="23"/>
      <c r="D128" s="13"/>
      <c r="E128" s="24"/>
      <c r="F128" s="24"/>
      <c r="G128" s="26"/>
      <c r="H128" s="26"/>
    </row>
    <row r="129" spans="3:8" s="22" customFormat="1" ht="12.75">
      <c r="C129" s="23"/>
      <c r="D129" s="13"/>
      <c r="E129" s="24"/>
      <c r="F129" s="24"/>
      <c r="G129" s="26"/>
      <c r="H129" s="26"/>
    </row>
    <row r="130" spans="3:8" s="22" customFormat="1" ht="12.75">
      <c r="C130" s="23"/>
      <c r="D130" s="13"/>
      <c r="E130" s="24"/>
      <c r="F130" s="24"/>
      <c r="G130" s="26"/>
      <c r="H130" s="26"/>
    </row>
    <row r="131" spans="3:8" s="22" customFormat="1" ht="12.75">
      <c r="C131" s="23"/>
      <c r="D131" s="13"/>
      <c r="E131" s="24"/>
      <c r="F131" s="24"/>
      <c r="G131" s="26"/>
      <c r="H131" s="26"/>
    </row>
    <row r="132" spans="3:8" s="22" customFormat="1" ht="12.75">
      <c r="C132" s="23"/>
      <c r="D132" s="13"/>
      <c r="E132" s="24"/>
      <c r="F132" s="24"/>
      <c r="G132" s="26"/>
      <c r="H132" s="26"/>
    </row>
    <row r="133" spans="3:8" s="22" customFormat="1" ht="12.75">
      <c r="C133" s="23"/>
      <c r="D133" s="13"/>
      <c r="E133" s="24"/>
      <c r="F133" s="24"/>
      <c r="G133" s="26"/>
      <c r="H133" s="26"/>
    </row>
    <row r="134" spans="3:8" s="22" customFormat="1" ht="12.75">
      <c r="C134" s="23"/>
      <c r="D134" s="13"/>
      <c r="E134" s="24"/>
      <c r="F134" s="24"/>
      <c r="G134" s="26"/>
      <c r="H134" s="26"/>
    </row>
    <row r="135" spans="3:8" s="22" customFormat="1" ht="12.75">
      <c r="C135" s="23"/>
      <c r="D135" s="13"/>
      <c r="E135" s="24"/>
      <c r="F135" s="24"/>
      <c r="G135" s="26"/>
      <c r="H135" s="26"/>
    </row>
    <row r="136" spans="3:8" s="22" customFormat="1" ht="12.75">
      <c r="C136" s="23"/>
      <c r="D136" s="13"/>
      <c r="E136" s="24"/>
      <c r="F136" s="24"/>
      <c r="G136" s="26"/>
      <c r="H136" s="26"/>
    </row>
    <row r="137" spans="3:8" s="22" customFormat="1" ht="12.75">
      <c r="C137" s="23"/>
      <c r="D137" s="13"/>
      <c r="E137" s="24"/>
      <c r="F137" s="24"/>
      <c r="G137" s="26"/>
      <c r="H137" s="26"/>
    </row>
    <row r="138" spans="3:8" s="22" customFormat="1" ht="12.75">
      <c r="C138" s="23"/>
      <c r="D138" s="13"/>
      <c r="E138" s="24"/>
      <c r="F138" s="24"/>
      <c r="G138" s="26"/>
      <c r="H138" s="26"/>
    </row>
    <row r="139" spans="3:8" s="22" customFormat="1" ht="12.75">
      <c r="C139" s="23"/>
      <c r="D139" s="13"/>
      <c r="E139" s="24"/>
      <c r="F139" s="24"/>
      <c r="G139" s="26"/>
      <c r="H139" s="26"/>
    </row>
    <row r="140" spans="3:8" s="22" customFormat="1" ht="12.75">
      <c r="C140" s="23"/>
      <c r="D140" s="13"/>
      <c r="E140" s="24"/>
      <c r="F140" s="24"/>
      <c r="G140" s="26"/>
      <c r="H140" s="26"/>
    </row>
    <row r="141" spans="3:8" s="22" customFormat="1" ht="12.75">
      <c r="C141" s="23"/>
      <c r="D141" s="13"/>
      <c r="E141" s="24"/>
      <c r="F141" s="24"/>
      <c r="G141" s="26"/>
      <c r="H141" s="26"/>
    </row>
    <row r="142" spans="3:8" s="22" customFormat="1" ht="12.75">
      <c r="C142" s="23"/>
      <c r="D142" s="13"/>
      <c r="E142" s="24"/>
      <c r="F142" s="24"/>
      <c r="G142" s="26"/>
      <c r="H142" s="26"/>
    </row>
    <row r="143" spans="3:8" s="22" customFormat="1" ht="12.75">
      <c r="C143" s="23"/>
      <c r="D143" s="13"/>
      <c r="E143" s="24"/>
      <c r="F143" s="24"/>
      <c r="G143" s="26"/>
      <c r="H143" s="26"/>
    </row>
    <row r="144" spans="3:8" s="22" customFormat="1" ht="12.75">
      <c r="C144" s="23"/>
      <c r="D144" s="13"/>
      <c r="E144" s="24"/>
      <c r="F144" s="24"/>
      <c r="G144" s="26"/>
      <c r="H144" s="26"/>
    </row>
    <row r="145" spans="3:8" s="22" customFormat="1" ht="12.75">
      <c r="C145" s="23"/>
      <c r="D145" s="13"/>
      <c r="E145" s="24"/>
      <c r="F145" s="24"/>
      <c r="G145" s="26"/>
      <c r="H145" s="26"/>
    </row>
    <row r="146" spans="3:8" s="22" customFormat="1" ht="12.75">
      <c r="C146" s="23"/>
      <c r="D146" s="13"/>
      <c r="E146" s="24"/>
      <c r="F146" s="24"/>
      <c r="G146" s="26"/>
      <c r="H146" s="26"/>
    </row>
    <row r="147" spans="3:8" s="22" customFormat="1" ht="12.75">
      <c r="C147" s="23"/>
      <c r="D147" s="13"/>
      <c r="E147" s="24"/>
      <c r="F147" s="24"/>
      <c r="G147" s="26"/>
      <c r="H147" s="26"/>
    </row>
    <row r="148" spans="3:8" s="22" customFormat="1" ht="12.75">
      <c r="C148" s="23"/>
      <c r="D148" s="13"/>
      <c r="E148" s="24"/>
      <c r="F148" s="24"/>
      <c r="G148" s="26"/>
      <c r="H148" s="26"/>
    </row>
    <row r="149" spans="3:8" s="22" customFormat="1" ht="12.75">
      <c r="C149" s="23"/>
      <c r="D149" s="13"/>
      <c r="E149" s="24"/>
      <c r="F149" s="24"/>
      <c r="G149" s="26"/>
      <c r="H149" s="26"/>
    </row>
    <row r="150" spans="3:8" s="22" customFormat="1" ht="12.75">
      <c r="C150" s="23"/>
      <c r="D150" s="13"/>
      <c r="E150" s="24"/>
      <c r="F150" s="24"/>
      <c r="G150" s="26"/>
      <c r="H150" s="26"/>
    </row>
    <row r="151" spans="3:8" s="22" customFormat="1" ht="12.75">
      <c r="C151" s="23"/>
      <c r="D151" s="13"/>
      <c r="E151" s="24"/>
      <c r="F151" s="24"/>
      <c r="G151" s="26"/>
      <c r="H151" s="26"/>
    </row>
    <row r="152" spans="3:8" s="22" customFormat="1" ht="12.75">
      <c r="C152" s="23"/>
      <c r="D152" s="13"/>
      <c r="E152" s="24"/>
      <c r="F152" s="24"/>
      <c r="G152" s="26"/>
      <c r="H152" s="26"/>
    </row>
    <row r="153" spans="3:8" s="22" customFormat="1" ht="12.75">
      <c r="C153" s="23"/>
      <c r="D153" s="13"/>
      <c r="E153" s="24"/>
      <c r="F153" s="24"/>
      <c r="G153" s="26"/>
      <c r="H153" s="26"/>
    </row>
    <row r="154" spans="3:8" s="22" customFormat="1" ht="12.75">
      <c r="C154" s="23"/>
      <c r="D154" s="13"/>
      <c r="E154" s="24"/>
      <c r="F154" s="24"/>
      <c r="G154" s="26"/>
      <c r="H154" s="26"/>
    </row>
    <row r="155" spans="3:8" s="22" customFormat="1" ht="12.75">
      <c r="C155" s="23"/>
      <c r="D155" s="13"/>
      <c r="E155" s="24"/>
      <c r="F155" s="24"/>
      <c r="G155" s="26"/>
      <c r="H155" s="26"/>
    </row>
    <row r="156" spans="3:8" s="22" customFormat="1" ht="12.75">
      <c r="C156" s="23"/>
      <c r="D156" s="13"/>
      <c r="E156" s="24"/>
      <c r="F156" s="24"/>
      <c r="G156" s="26"/>
      <c r="H156" s="26"/>
    </row>
    <row r="157" spans="3:8" s="22" customFormat="1" ht="12.75">
      <c r="C157" s="23"/>
      <c r="D157" s="13"/>
      <c r="E157" s="24"/>
      <c r="F157" s="24"/>
      <c r="G157" s="26"/>
      <c r="H157" s="26"/>
    </row>
    <row r="158" spans="3:8" s="22" customFormat="1" ht="12.75">
      <c r="C158" s="23"/>
      <c r="D158" s="13"/>
      <c r="E158" s="24"/>
      <c r="F158" s="24"/>
      <c r="G158" s="26"/>
      <c r="H158" s="26"/>
    </row>
    <row r="159" spans="3:8" s="22" customFormat="1" ht="12.75">
      <c r="C159" s="23"/>
      <c r="D159" s="13"/>
      <c r="E159" s="24"/>
      <c r="F159" s="24"/>
      <c r="G159" s="26"/>
      <c r="H159" s="26"/>
    </row>
    <row r="160" spans="3:8" s="22" customFormat="1" ht="12.75">
      <c r="C160" s="23"/>
      <c r="D160" s="13"/>
      <c r="E160" s="24"/>
      <c r="F160" s="24"/>
      <c r="G160" s="26"/>
      <c r="H160" s="26"/>
    </row>
    <row r="161" spans="3:8" s="22" customFormat="1" ht="12.75">
      <c r="C161" s="23"/>
      <c r="D161" s="13"/>
      <c r="E161" s="24"/>
      <c r="F161" s="24"/>
      <c r="G161" s="26"/>
      <c r="H161" s="26"/>
    </row>
    <row r="162" spans="3:8" s="22" customFormat="1" ht="12.75">
      <c r="C162" s="23"/>
      <c r="D162" s="13"/>
      <c r="E162" s="24"/>
      <c r="F162" s="24"/>
      <c r="G162" s="26"/>
      <c r="H162" s="26"/>
    </row>
    <row r="163" spans="3:8" s="22" customFormat="1" ht="12.75">
      <c r="C163" s="23"/>
      <c r="D163" s="13"/>
      <c r="E163" s="24"/>
      <c r="F163" s="24"/>
      <c r="G163" s="26"/>
      <c r="H163" s="26"/>
    </row>
    <row r="164" spans="3:8" s="22" customFormat="1" ht="12.75">
      <c r="C164" s="23"/>
      <c r="D164" s="13"/>
      <c r="E164" s="24"/>
      <c r="F164" s="24"/>
      <c r="G164" s="26"/>
      <c r="H164" s="26"/>
    </row>
    <row r="165" spans="3:8" s="22" customFormat="1" ht="12.75">
      <c r="C165" s="23"/>
      <c r="D165" s="13"/>
      <c r="E165" s="24"/>
      <c r="F165" s="24"/>
      <c r="G165" s="26"/>
      <c r="H165" s="26"/>
    </row>
    <row r="166" spans="3:8" s="22" customFormat="1" ht="12.75">
      <c r="C166" s="23"/>
      <c r="D166" s="13"/>
      <c r="E166" s="24"/>
      <c r="F166" s="24"/>
      <c r="G166" s="26"/>
      <c r="H166" s="26"/>
    </row>
    <row r="167" spans="3:8" s="22" customFormat="1" ht="12.75">
      <c r="C167" s="23"/>
      <c r="D167" s="13"/>
      <c r="E167" s="24"/>
      <c r="F167" s="24"/>
      <c r="G167" s="26"/>
      <c r="H167" s="26"/>
    </row>
    <row r="168" spans="3:8" s="22" customFormat="1" ht="12.75">
      <c r="C168" s="23"/>
      <c r="D168" s="13"/>
      <c r="E168" s="24"/>
      <c r="F168" s="24"/>
      <c r="G168" s="26"/>
      <c r="H168" s="26"/>
    </row>
    <row r="169" spans="3:8" s="22" customFormat="1" ht="12.75">
      <c r="C169" s="23"/>
      <c r="D169" s="13"/>
      <c r="E169" s="24"/>
      <c r="F169" s="24"/>
      <c r="G169" s="26"/>
      <c r="H169" s="26"/>
    </row>
    <row r="170" spans="3:8" s="22" customFormat="1" ht="12.75">
      <c r="C170" s="23"/>
      <c r="D170" s="13"/>
      <c r="E170" s="24"/>
      <c r="F170" s="24"/>
      <c r="G170" s="26"/>
      <c r="H170" s="26"/>
    </row>
    <row r="171" spans="3:8" s="22" customFormat="1" ht="12.75">
      <c r="C171" s="23"/>
      <c r="D171" s="13"/>
      <c r="E171" s="24"/>
      <c r="F171" s="24"/>
      <c r="G171" s="26"/>
      <c r="H171" s="26"/>
    </row>
    <row r="172" spans="3:8" s="22" customFormat="1" ht="12.75">
      <c r="C172" s="23"/>
      <c r="D172" s="13"/>
      <c r="E172" s="24"/>
      <c r="F172" s="24"/>
      <c r="G172" s="26"/>
      <c r="H172" s="26"/>
    </row>
    <row r="173" spans="3:8" s="22" customFormat="1" ht="12.75">
      <c r="C173" s="23"/>
      <c r="D173" s="13"/>
      <c r="E173" s="24"/>
      <c r="F173" s="24"/>
      <c r="G173" s="26"/>
      <c r="H173" s="26"/>
    </row>
    <row r="174" spans="3:8" s="22" customFormat="1" ht="12.75">
      <c r="C174" s="23"/>
      <c r="D174" s="13"/>
      <c r="E174" s="24"/>
      <c r="F174" s="24"/>
      <c r="G174" s="26"/>
      <c r="H174" s="26"/>
    </row>
    <row r="175" spans="3:8" s="22" customFormat="1" ht="12.75">
      <c r="C175" s="23"/>
      <c r="D175" s="13"/>
      <c r="E175" s="24"/>
      <c r="F175" s="24"/>
      <c r="G175" s="26"/>
      <c r="H175" s="26"/>
    </row>
    <row r="176" spans="3:8" s="22" customFormat="1" ht="12.75">
      <c r="C176" s="23"/>
      <c r="D176" s="13"/>
      <c r="E176" s="24"/>
      <c r="F176" s="24"/>
      <c r="G176" s="26"/>
      <c r="H176" s="26"/>
    </row>
    <row r="177" spans="3:8" s="22" customFormat="1" ht="12.75">
      <c r="C177" s="23"/>
      <c r="D177" s="13"/>
      <c r="E177" s="24"/>
      <c r="F177" s="24"/>
      <c r="G177" s="26"/>
      <c r="H177" s="26"/>
    </row>
    <row r="178" spans="3:8" s="22" customFormat="1" ht="12.75">
      <c r="C178" s="23"/>
      <c r="D178" s="13"/>
      <c r="E178" s="24"/>
      <c r="F178" s="24"/>
      <c r="G178" s="26"/>
      <c r="H178" s="26"/>
    </row>
    <row r="179" spans="3:8" s="22" customFormat="1" ht="12.75">
      <c r="C179" s="23"/>
      <c r="D179" s="13"/>
      <c r="E179" s="24"/>
      <c r="F179" s="24"/>
      <c r="G179" s="26"/>
      <c r="H179" s="26"/>
    </row>
    <row r="180" spans="3:8" s="22" customFormat="1" ht="12.75">
      <c r="C180" s="23"/>
      <c r="D180" s="13"/>
      <c r="E180" s="24"/>
      <c r="F180" s="24"/>
      <c r="G180" s="26"/>
      <c r="H180" s="26"/>
    </row>
    <row r="181" spans="3:8" s="22" customFormat="1" ht="12.75">
      <c r="C181" s="23"/>
      <c r="D181" s="13"/>
      <c r="E181" s="24"/>
      <c r="F181" s="24"/>
      <c r="G181" s="26"/>
      <c r="H181" s="26"/>
    </row>
    <row r="182" spans="3:8" s="22" customFormat="1" ht="12.75">
      <c r="C182" s="23"/>
      <c r="D182" s="13"/>
      <c r="E182" s="24"/>
      <c r="F182" s="24"/>
      <c r="G182" s="26"/>
      <c r="H182" s="26"/>
    </row>
    <row r="183" spans="3:8" s="22" customFormat="1" ht="12.75">
      <c r="C183" s="23"/>
      <c r="D183" s="13"/>
      <c r="E183" s="24"/>
      <c r="F183" s="24"/>
      <c r="G183" s="26"/>
      <c r="H183" s="26"/>
    </row>
    <row r="184" spans="3:8" s="22" customFormat="1" ht="12.75">
      <c r="C184" s="23"/>
      <c r="D184" s="13"/>
      <c r="E184" s="24"/>
      <c r="F184" s="24"/>
      <c r="G184" s="26"/>
      <c r="H184" s="26"/>
    </row>
    <row r="185" spans="3:8" s="22" customFormat="1" ht="12.75">
      <c r="C185" s="23"/>
      <c r="D185" s="13"/>
      <c r="E185" s="24"/>
      <c r="F185" s="24"/>
      <c r="G185" s="26"/>
      <c r="H185" s="26"/>
    </row>
    <row r="186" spans="3:8" s="22" customFormat="1" ht="12.75">
      <c r="C186" s="23"/>
      <c r="D186" s="13"/>
      <c r="E186" s="24"/>
      <c r="F186" s="24"/>
      <c r="G186" s="26"/>
      <c r="H186" s="26"/>
    </row>
    <row r="187" spans="3:8" s="22" customFormat="1" ht="12.75">
      <c r="C187" s="23"/>
      <c r="D187" s="13"/>
      <c r="E187" s="24"/>
      <c r="F187" s="24"/>
      <c r="G187" s="26"/>
      <c r="H187" s="26"/>
    </row>
    <row r="188" spans="3:8" s="22" customFormat="1" ht="12.75">
      <c r="C188" s="23"/>
      <c r="D188" s="13"/>
      <c r="E188" s="24"/>
      <c r="F188" s="24"/>
      <c r="G188" s="26"/>
      <c r="H188" s="26"/>
    </row>
    <row r="189" spans="3:8" s="22" customFormat="1" ht="12.75">
      <c r="C189" s="23"/>
      <c r="D189" s="13"/>
      <c r="E189" s="24"/>
      <c r="F189" s="24"/>
      <c r="G189" s="26"/>
      <c r="H189" s="26"/>
    </row>
    <row r="190" spans="3:8" s="22" customFormat="1" ht="12.75">
      <c r="C190" s="23"/>
      <c r="D190" s="13"/>
      <c r="E190" s="24"/>
      <c r="F190" s="24"/>
      <c r="G190" s="26"/>
      <c r="H190" s="26"/>
    </row>
    <row r="191" spans="3:8" s="22" customFormat="1" ht="12.75">
      <c r="C191" s="23"/>
      <c r="D191" s="13"/>
      <c r="E191" s="24"/>
      <c r="F191" s="24"/>
      <c r="G191" s="26"/>
      <c r="H191" s="26"/>
    </row>
    <row r="192" spans="3:8" s="22" customFormat="1" ht="12.75">
      <c r="C192" s="23"/>
      <c r="D192" s="13"/>
      <c r="E192" s="24"/>
      <c r="F192" s="24"/>
      <c r="G192" s="26"/>
      <c r="H192" s="26"/>
    </row>
    <row r="193" spans="3:8" s="22" customFormat="1" ht="12.75">
      <c r="C193" s="23"/>
      <c r="D193" s="13"/>
      <c r="E193" s="24"/>
      <c r="F193" s="24"/>
      <c r="G193" s="26"/>
      <c r="H193" s="26"/>
    </row>
    <row r="194" spans="3:8" s="22" customFormat="1" ht="12.75">
      <c r="C194" s="23"/>
      <c r="D194" s="13"/>
      <c r="E194" s="24"/>
      <c r="F194" s="24"/>
      <c r="G194" s="26"/>
      <c r="H194" s="26"/>
    </row>
    <row r="195" spans="3:8" s="22" customFormat="1" ht="12.75">
      <c r="C195" s="23"/>
      <c r="D195" s="13"/>
      <c r="E195" s="24"/>
      <c r="F195" s="24"/>
      <c r="G195" s="26"/>
      <c r="H195" s="26"/>
    </row>
    <row r="196" spans="3:8" s="22" customFormat="1" ht="12.75">
      <c r="C196" s="23"/>
      <c r="D196" s="13"/>
      <c r="E196" s="24"/>
      <c r="F196" s="24"/>
      <c r="G196" s="26"/>
      <c r="H196" s="26"/>
    </row>
    <row r="197" spans="3:8" s="22" customFormat="1" ht="12.75">
      <c r="C197" s="23"/>
      <c r="D197" s="13"/>
      <c r="E197" s="24"/>
      <c r="F197" s="24"/>
      <c r="G197" s="26"/>
      <c r="H197" s="26"/>
    </row>
    <row r="198" spans="3:8" s="22" customFormat="1" ht="12.75">
      <c r="C198" s="23"/>
      <c r="D198" s="13"/>
      <c r="E198" s="24"/>
      <c r="F198" s="24"/>
      <c r="G198" s="26"/>
      <c r="H198" s="26"/>
    </row>
    <row r="199" spans="3:8" s="22" customFormat="1" ht="12.75">
      <c r="C199" s="23"/>
      <c r="D199" s="13"/>
      <c r="E199" s="24"/>
      <c r="F199" s="24"/>
      <c r="G199" s="26"/>
      <c r="H199" s="26"/>
    </row>
    <row r="200" spans="3:8" s="22" customFormat="1" ht="12.75">
      <c r="C200" s="23"/>
      <c r="D200" s="13"/>
      <c r="E200" s="24"/>
      <c r="F200" s="24"/>
      <c r="G200" s="26"/>
      <c r="H200" s="26"/>
    </row>
    <row r="201" spans="3:8" s="22" customFormat="1" ht="12.75">
      <c r="C201" s="23"/>
      <c r="D201" s="13"/>
      <c r="E201" s="24"/>
      <c r="F201" s="24"/>
      <c r="G201" s="26"/>
      <c r="H201" s="26"/>
    </row>
    <row r="202" spans="3:8" s="22" customFormat="1" ht="12.75">
      <c r="C202" s="23"/>
      <c r="D202" s="13"/>
      <c r="E202" s="24"/>
      <c r="F202" s="24"/>
      <c r="G202" s="26"/>
      <c r="H202" s="26"/>
    </row>
    <row r="203" spans="3:8" s="22" customFormat="1" ht="12.75">
      <c r="C203" s="23"/>
      <c r="D203" s="13"/>
      <c r="E203" s="24"/>
      <c r="F203" s="24"/>
      <c r="G203" s="26"/>
      <c r="H203" s="26"/>
    </row>
    <row r="204" spans="3:8" s="22" customFormat="1" ht="12.75">
      <c r="C204" s="23"/>
      <c r="D204" s="13"/>
      <c r="E204" s="24"/>
      <c r="F204" s="24"/>
      <c r="G204" s="26"/>
      <c r="H204" s="26"/>
    </row>
    <row r="205" spans="3:8" s="22" customFormat="1" ht="12.75">
      <c r="C205" s="23"/>
      <c r="D205" s="13"/>
      <c r="E205" s="24"/>
      <c r="F205" s="24"/>
      <c r="G205" s="26"/>
      <c r="H205" s="26"/>
    </row>
    <row r="206" spans="3:8" s="22" customFormat="1" ht="12.75">
      <c r="C206" s="23"/>
      <c r="D206" s="13"/>
      <c r="E206" s="24"/>
      <c r="F206" s="24"/>
      <c r="G206" s="26"/>
      <c r="H206" s="26"/>
    </row>
    <row r="207" spans="3:8" s="22" customFormat="1" ht="12.75">
      <c r="C207" s="23"/>
      <c r="D207" s="13"/>
      <c r="E207" s="24"/>
      <c r="F207" s="24"/>
      <c r="G207" s="26"/>
      <c r="H207" s="26"/>
    </row>
    <row r="208" spans="3:8" s="22" customFormat="1" ht="12.75">
      <c r="C208" s="23"/>
      <c r="D208" s="13"/>
      <c r="E208" s="24"/>
      <c r="F208" s="24"/>
      <c r="G208" s="26"/>
      <c r="H208" s="26"/>
    </row>
    <row r="209" spans="3:8" s="22" customFormat="1" ht="12.75">
      <c r="C209" s="23"/>
      <c r="D209" s="13"/>
      <c r="E209" s="24"/>
      <c r="F209" s="24"/>
      <c r="G209" s="26"/>
      <c r="H209" s="26"/>
    </row>
    <row r="210" spans="3:8" s="22" customFormat="1" ht="12.75">
      <c r="C210" s="23"/>
      <c r="D210" s="13"/>
      <c r="E210" s="24"/>
      <c r="F210" s="24"/>
      <c r="G210" s="26"/>
      <c r="H210" s="26"/>
    </row>
    <row r="211" spans="3:8" s="22" customFormat="1" ht="12.75">
      <c r="C211" s="23"/>
      <c r="D211" s="13"/>
      <c r="E211" s="24"/>
      <c r="F211" s="24"/>
      <c r="G211" s="26"/>
      <c r="H211" s="26"/>
    </row>
    <row r="212" spans="3:8" s="22" customFormat="1" ht="12.75">
      <c r="C212" s="23"/>
      <c r="D212" s="13"/>
      <c r="E212" s="24"/>
      <c r="F212" s="24"/>
      <c r="G212" s="26"/>
      <c r="H212" s="26"/>
    </row>
    <row r="213" spans="3:8" s="22" customFormat="1" ht="12.75">
      <c r="C213" s="23"/>
      <c r="D213" s="13"/>
      <c r="E213" s="24"/>
      <c r="F213" s="24"/>
      <c r="G213" s="26"/>
      <c r="H213" s="26"/>
    </row>
    <row r="214" spans="3:8" s="22" customFormat="1" ht="12.75">
      <c r="C214" s="23"/>
      <c r="D214" s="13"/>
      <c r="E214" s="24"/>
      <c r="F214" s="24"/>
      <c r="G214" s="26"/>
      <c r="H214" s="26"/>
    </row>
    <row r="215" spans="3:8" s="22" customFormat="1" ht="12.75">
      <c r="C215" s="23"/>
      <c r="D215" s="13"/>
      <c r="E215" s="24"/>
      <c r="F215" s="24"/>
      <c r="G215" s="26"/>
      <c r="H215" s="26"/>
    </row>
    <row r="216" spans="3:8" s="22" customFormat="1" ht="12.75">
      <c r="C216" s="23"/>
      <c r="D216" s="13"/>
      <c r="E216" s="24"/>
      <c r="F216" s="24"/>
      <c r="G216" s="26"/>
      <c r="H216" s="26"/>
    </row>
    <row r="217" spans="3:8" s="22" customFormat="1" ht="12.75">
      <c r="C217" s="23"/>
      <c r="D217" s="13"/>
      <c r="E217" s="24"/>
      <c r="F217" s="24"/>
      <c r="G217" s="26"/>
      <c r="H217" s="26"/>
    </row>
    <row r="218" spans="3:8" s="22" customFormat="1" ht="12.75">
      <c r="C218" s="23"/>
      <c r="D218" s="13"/>
      <c r="E218" s="24"/>
      <c r="F218" s="24"/>
      <c r="G218" s="26"/>
      <c r="H218" s="26"/>
    </row>
    <row r="219" spans="3:8" s="22" customFormat="1" ht="12.75">
      <c r="C219" s="23"/>
      <c r="D219" s="13"/>
      <c r="E219" s="24"/>
      <c r="F219" s="24"/>
      <c r="G219" s="26"/>
      <c r="H219" s="26"/>
    </row>
    <row r="220" spans="3:8" s="22" customFormat="1" ht="12.75">
      <c r="C220" s="23"/>
      <c r="D220" s="13"/>
      <c r="E220" s="24"/>
      <c r="F220" s="24"/>
      <c r="G220" s="26"/>
      <c r="H220" s="26"/>
    </row>
    <row r="221" spans="3:8" s="22" customFormat="1" ht="12.75">
      <c r="C221" s="23"/>
      <c r="D221" s="13"/>
      <c r="E221" s="24"/>
      <c r="F221" s="24"/>
      <c r="G221" s="26"/>
      <c r="H221" s="26"/>
    </row>
    <row r="222" spans="3:8" s="22" customFormat="1" ht="12.75">
      <c r="C222" s="23"/>
      <c r="D222" s="13"/>
      <c r="E222" s="24"/>
      <c r="F222" s="24"/>
      <c r="G222" s="26"/>
      <c r="H222" s="26"/>
    </row>
    <row r="223" spans="3:8" s="22" customFormat="1" ht="12.75">
      <c r="C223" s="23"/>
      <c r="D223" s="13"/>
      <c r="E223" s="24"/>
      <c r="F223" s="24"/>
      <c r="G223" s="26"/>
      <c r="H223" s="26"/>
    </row>
    <row r="224" spans="3:8" s="22" customFormat="1" ht="12.75">
      <c r="C224" s="23"/>
      <c r="D224" s="13"/>
      <c r="E224" s="24"/>
      <c r="F224" s="24"/>
      <c r="G224" s="26"/>
      <c r="H224" s="26"/>
    </row>
    <row r="225" spans="3:8" s="22" customFormat="1" ht="12.75">
      <c r="C225" s="23"/>
      <c r="D225" s="13"/>
      <c r="E225" s="24"/>
      <c r="F225" s="24"/>
      <c r="G225" s="26"/>
      <c r="H225" s="26"/>
    </row>
    <row r="226" spans="3:8" s="22" customFormat="1" ht="12.75">
      <c r="C226" s="23"/>
      <c r="D226" s="13"/>
      <c r="E226" s="24"/>
      <c r="F226" s="24"/>
      <c r="G226" s="26"/>
      <c r="H226" s="26"/>
    </row>
    <row r="227" spans="3:8" s="22" customFormat="1" ht="12.75">
      <c r="C227" s="23"/>
      <c r="D227" s="13"/>
      <c r="E227" s="24"/>
      <c r="F227" s="24"/>
      <c r="G227" s="26"/>
      <c r="H227" s="26"/>
    </row>
    <row r="228" spans="3:8" s="22" customFormat="1" ht="12.75">
      <c r="C228" s="23"/>
      <c r="D228" s="13"/>
      <c r="E228" s="24"/>
      <c r="F228" s="24"/>
      <c r="G228" s="26"/>
      <c r="H228" s="26"/>
    </row>
    <row r="229" spans="3:8" s="22" customFormat="1" ht="12.75">
      <c r="C229" s="23"/>
      <c r="D229" s="13"/>
      <c r="E229" s="24"/>
      <c r="F229" s="24"/>
      <c r="G229" s="26"/>
      <c r="H229" s="26"/>
    </row>
    <row r="230" spans="3:8" s="22" customFormat="1" ht="12.75">
      <c r="C230" s="23"/>
      <c r="D230" s="13"/>
      <c r="E230" s="24"/>
      <c r="F230" s="24"/>
      <c r="G230" s="26"/>
      <c r="H230" s="26"/>
    </row>
    <row r="231" spans="3:8" s="22" customFormat="1" ht="12.75">
      <c r="C231" s="23"/>
      <c r="D231" s="13"/>
      <c r="E231" s="24"/>
      <c r="F231" s="24"/>
      <c r="G231" s="26"/>
      <c r="H231" s="26"/>
    </row>
    <row r="232" spans="3:8" s="22" customFormat="1" ht="12.75">
      <c r="C232" s="23"/>
      <c r="D232" s="13"/>
      <c r="E232" s="24"/>
      <c r="F232" s="24"/>
      <c r="G232" s="26"/>
      <c r="H232" s="26"/>
    </row>
    <row r="233" spans="3:8" s="22" customFormat="1" ht="12.75">
      <c r="C233" s="23"/>
      <c r="D233" s="13"/>
      <c r="E233" s="24"/>
      <c r="F233" s="24"/>
      <c r="G233" s="26"/>
      <c r="H233" s="26"/>
    </row>
    <row r="234" spans="3:8" s="22" customFormat="1" ht="12.75">
      <c r="C234" s="23"/>
      <c r="D234" s="13"/>
      <c r="E234" s="24"/>
      <c r="F234" s="24"/>
      <c r="G234" s="26"/>
      <c r="H234" s="26"/>
    </row>
    <row r="235" spans="3:8" s="22" customFormat="1" ht="12.75">
      <c r="C235" s="23"/>
      <c r="D235" s="13"/>
      <c r="E235" s="24"/>
      <c r="F235" s="24"/>
      <c r="G235" s="26"/>
      <c r="H235" s="26"/>
    </row>
    <row r="236" spans="3:8" s="22" customFormat="1" ht="12.75">
      <c r="C236" s="23"/>
      <c r="D236" s="13"/>
      <c r="E236" s="24"/>
      <c r="F236" s="24"/>
      <c r="G236" s="26"/>
      <c r="H236" s="26"/>
    </row>
    <row r="237" spans="3:8" s="22" customFormat="1" ht="12.75">
      <c r="C237" s="23"/>
      <c r="D237" s="13"/>
      <c r="E237" s="24"/>
      <c r="F237" s="24"/>
      <c r="G237" s="26"/>
      <c r="H237" s="26"/>
    </row>
    <row r="238" spans="3:8" s="22" customFormat="1" ht="12.75">
      <c r="C238" s="23"/>
      <c r="D238" s="13"/>
      <c r="E238" s="24"/>
      <c r="F238" s="24"/>
      <c r="G238" s="26"/>
      <c r="H238" s="26"/>
    </row>
    <row r="239" spans="3:8" s="22" customFormat="1" ht="12.75">
      <c r="C239" s="23"/>
      <c r="D239" s="13"/>
      <c r="E239" s="24"/>
      <c r="F239" s="24"/>
      <c r="G239" s="26"/>
      <c r="H239" s="26"/>
    </row>
    <row r="240" spans="3:8" s="22" customFormat="1" ht="12.75">
      <c r="C240" s="23"/>
      <c r="D240" s="13"/>
      <c r="E240" s="24"/>
      <c r="F240" s="24"/>
      <c r="G240" s="26"/>
      <c r="H240" s="26"/>
    </row>
    <row r="241" spans="3:8" s="22" customFormat="1" ht="12.75">
      <c r="C241" s="23"/>
      <c r="D241" s="13"/>
      <c r="E241" s="24"/>
      <c r="F241" s="24"/>
      <c r="G241" s="26"/>
      <c r="H241" s="26"/>
    </row>
    <row r="242" spans="3:8" s="22" customFormat="1" ht="12.75">
      <c r="C242" s="23"/>
      <c r="D242" s="13"/>
      <c r="E242" s="24"/>
      <c r="F242" s="24"/>
      <c r="G242" s="26"/>
      <c r="H242" s="26"/>
    </row>
    <row r="243" spans="3:8" s="22" customFormat="1" ht="12.75">
      <c r="C243" s="23"/>
      <c r="D243" s="13"/>
      <c r="E243" s="24"/>
      <c r="F243" s="24"/>
      <c r="G243" s="26"/>
      <c r="H243" s="26"/>
    </row>
    <row r="244" spans="3:8" s="22" customFormat="1" ht="12.75">
      <c r="C244" s="23"/>
      <c r="D244" s="13"/>
      <c r="E244" s="24"/>
      <c r="F244" s="24"/>
      <c r="G244" s="26"/>
      <c r="H244" s="26"/>
    </row>
    <row r="245" spans="3:8" s="22" customFormat="1" ht="12.75">
      <c r="C245" s="23"/>
      <c r="D245" s="13"/>
      <c r="E245" s="24"/>
      <c r="F245" s="24"/>
      <c r="G245" s="26"/>
      <c r="H245" s="26"/>
    </row>
    <row r="246" spans="3:8" s="22" customFormat="1" ht="12.75">
      <c r="C246" s="23"/>
      <c r="D246" s="13"/>
      <c r="E246" s="24"/>
      <c r="F246" s="24"/>
      <c r="G246" s="26"/>
      <c r="H246" s="26"/>
    </row>
    <row r="247" spans="3:8" s="22" customFormat="1" ht="12.75">
      <c r="C247" s="23"/>
      <c r="D247" s="13"/>
      <c r="E247" s="24"/>
      <c r="F247" s="24"/>
      <c r="G247" s="26"/>
      <c r="H247" s="26"/>
    </row>
    <row r="248" spans="3:8" s="22" customFormat="1" ht="12.75">
      <c r="C248" s="23"/>
      <c r="D248" s="13"/>
      <c r="E248" s="24"/>
      <c r="F248" s="24"/>
      <c r="G248" s="26"/>
      <c r="H248" s="26"/>
    </row>
    <row r="249" spans="3:8" s="22" customFormat="1" ht="12.75">
      <c r="C249" s="23"/>
      <c r="D249" s="13"/>
      <c r="E249" s="24"/>
      <c r="F249" s="24"/>
      <c r="G249" s="26"/>
      <c r="H249" s="26"/>
    </row>
    <row r="250" spans="3:8" s="22" customFormat="1" ht="12.75">
      <c r="C250" s="23"/>
      <c r="D250" s="13"/>
      <c r="E250" s="24"/>
      <c r="F250" s="24"/>
      <c r="G250" s="26"/>
      <c r="H250" s="26"/>
    </row>
    <row r="251" spans="3:8" s="22" customFormat="1" ht="12.75">
      <c r="C251" s="23"/>
      <c r="D251" s="13"/>
      <c r="E251" s="24"/>
      <c r="F251" s="24"/>
      <c r="G251" s="26"/>
      <c r="H251" s="26"/>
    </row>
    <row r="252" spans="3:8" s="22" customFormat="1" ht="12.75">
      <c r="C252" s="23"/>
      <c r="D252" s="13"/>
      <c r="E252" s="24"/>
      <c r="F252" s="24"/>
      <c r="G252" s="26"/>
      <c r="H252" s="26"/>
    </row>
    <row r="253" spans="3:8" s="22" customFormat="1" ht="12.75">
      <c r="C253" s="23"/>
      <c r="D253" s="13"/>
      <c r="E253" s="24"/>
      <c r="F253" s="24"/>
      <c r="G253" s="26"/>
      <c r="H253" s="26"/>
    </row>
    <row r="254" spans="3:8" s="22" customFormat="1" ht="12.75">
      <c r="C254" s="23"/>
      <c r="D254" s="13"/>
      <c r="E254" s="24"/>
      <c r="F254" s="24"/>
      <c r="G254" s="26"/>
      <c r="H254" s="26"/>
    </row>
    <row r="255" spans="3:8" s="22" customFormat="1" ht="12.75">
      <c r="C255" s="23"/>
      <c r="D255" s="13"/>
      <c r="E255" s="24"/>
      <c r="F255" s="24"/>
      <c r="G255" s="26"/>
      <c r="H255" s="26"/>
    </row>
    <row r="256" spans="3:8" s="22" customFormat="1" ht="12.75">
      <c r="C256" s="23"/>
      <c r="D256" s="27"/>
      <c r="E256" s="24"/>
      <c r="F256" s="24"/>
      <c r="G256" s="26"/>
      <c r="H256" s="26"/>
    </row>
    <row r="257" spans="3:8" s="22" customFormat="1" ht="12.75">
      <c r="C257" s="23"/>
      <c r="D257" s="27"/>
      <c r="E257" s="24"/>
      <c r="F257" s="24"/>
      <c r="G257" s="26"/>
      <c r="H257" s="26"/>
    </row>
    <row r="258" spans="3:8" s="22" customFormat="1" ht="12.75">
      <c r="C258" s="23"/>
      <c r="D258" s="27"/>
      <c r="E258" s="24"/>
      <c r="F258" s="24"/>
      <c r="G258" s="26"/>
      <c r="H258" s="26"/>
    </row>
    <row r="259" spans="3:8" s="22" customFormat="1" ht="12.75">
      <c r="C259" s="23"/>
      <c r="D259" s="27"/>
      <c r="E259" s="24"/>
      <c r="F259" s="24"/>
      <c r="G259" s="26"/>
      <c r="H259" s="26"/>
    </row>
    <row r="260" spans="3:8" s="22" customFormat="1" ht="12.75">
      <c r="C260" s="23"/>
      <c r="D260" s="27"/>
      <c r="E260" s="24"/>
      <c r="F260" s="24"/>
      <c r="G260" s="26"/>
      <c r="H260" s="26"/>
    </row>
    <row r="261" spans="3:8" s="22" customFormat="1" ht="12.75">
      <c r="C261" s="23"/>
      <c r="D261" s="27"/>
      <c r="E261" s="24"/>
      <c r="F261" s="24"/>
      <c r="G261" s="26"/>
      <c r="H261" s="26"/>
    </row>
    <row r="262" spans="3:8" s="22" customFormat="1" ht="12.75">
      <c r="C262" s="23"/>
      <c r="D262" s="27"/>
      <c r="E262" s="24"/>
      <c r="F262" s="24"/>
      <c r="G262" s="26"/>
      <c r="H262" s="26"/>
    </row>
    <row r="263" spans="3:8" s="22" customFormat="1" ht="12.75">
      <c r="C263" s="23"/>
      <c r="D263" s="27"/>
      <c r="E263" s="24"/>
      <c r="F263" s="24"/>
      <c r="G263" s="26"/>
      <c r="H263" s="26"/>
    </row>
    <row r="264" spans="3:8" s="22" customFormat="1" ht="12.75">
      <c r="C264" s="23"/>
      <c r="D264" s="27"/>
      <c r="E264" s="24"/>
      <c r="F264" s="24"/>
      <c r="G264" s="26"/>
      <c r="H264" s="26"/>
    </row>
    <row r="265" spans="3:8" s="22" customFormat="1" ht="12.75">
      <c r="C265" s="23"/>
      <c r="D265" s="27"/>
      <c r="E265" s="24"/>
      <c r="F265" s="24"/>
      <c r="G265" s="26"/>
      <c r="H265" s="26"/>
    </row>
    <row r="266" spans="3:8" s="22" customFormat="1" ht="12.75">
      <c r="C266" s="23"/>
      <c r="D266" s="27"/>
      <c r="E266" s="24"/>
      <c r="F266" s="24"/>
      <c r="G266" s="26"/>
      <c r="H266" s="26"/>
    </row>
    <row r="267" spans="3:8" s="22" customFormat="1" ht="12.75">
      <c r="C267" s="23"/>
      <c r="D267" s="27"/>
      <c r="E267" s="24"/>
      <c r="F267" s="24"/>
      <c r="G267" s="26"/>
      <c r="H267" s="26"/>
    </row>
    <row r="268" spans="3:8" s="22" customFormat="1" ht="12.75">
      <c r="C268" s="23"/>
      <c r="D268" s="27"/>
      <c r="E268" s="24"/>
      <c r="F268" s="24"/>
      <c r="G268" s="26"/>
      <c r="H268" s="26"/>
    </row>
    <row r="269" spans="3:8" s="22" customFormat="1" ht="12.75">
      <c r="C269" s="23"/>
      <c r="D269" s="27"/>
      <c r="E269" s="24"/>
      <c r="F269" s="24"/>
      <c r="G269" s="26"/>
      <c r="H269" s="26"/>
    </row>
    <row r="270" spans="3:8" s="22" customFormat="1" ht="12.75">
      <c r="C270" s="23"/>
      <c r="D270" s="27"/>
      <c r="E270" s="24"/>
      <c r="F270" s="24"/>
      <c r="G270" s="26"/>
      <c r="H270" s="26"/>
    </row>
    <row r="271" spans="3:8" s="22" customFormat="1" ht="12.75">
      <c r="C271" s="23"/>
      <c r="D271" s="27"/>
      <c r="E271" s="24"/>
      <c r="F271" s="24"/>
      <c r="G271" s="26"/>
      <c r="H271" s="26"/>
    </row>
    <row r="272" spans="3:8" s="22" customFormat="1" ht="12.75">
      <c r="C272" s="23"/>
      <c r="D272" s="27"/>
      <c r="E272" s="24"/>
      <c r="F272" s="24"/>
      <c r="G272" s="26"/>
      <c r="H272" s="26"/>
    </row>
    <row r="273" spans="3:8" s="22" customFormat="1" ht="12.75">
      <c r="C273" s="23"/>
      <c r="D273" s="27"/>
      <c r="E273" s="24"/>
      <c r="F273" s="24"/>
      <c r="G273" s="26"/>
      <c r="H273" s="26"/>
    </row>
    <row r="274" spans="3:8" s="22" customFormat="1" ht="12.75">
      <c r="C274" s="23"/>
      <c r="D274" s="27"/>
      <c r="E274" s="24"/>
      <c r="F274" s="24"/>
      <c r="G274" s="26"/>
      <c r="H274" s="26"/>
    </row>
    <row r="275" spans="3:8" s="22" customFormat="1" ht="12.75">
      <c r="C275" s="23"/>
      <c r="D275" s="27"/>
      <c r="E275" s="24"/>
      <c r="F275" s="24"/>
      <c r="G275" s="26"/>
      <c r="H275" s="26"/>
    </row>
    <row r="276" spans="3:8" s="22" customFormat="1" ht="12.75">
      <c r="C276" s="23"/>
      <c r="D276" s="27"/>
      <c r="E276" s="24"/>
      <c r="F276" s="24"/>
      <c r="G276" s="26"/>
      <c r="H276" s="26"/>
    </row>
    <row r="277" spans="3:8" s="22" customFormat="1" ht="12.75">
      <c r="C277" s="23"/>
      <c r="D277" s="27"/>
      <c r="E277" s="24"/>
      <c r="F277" s="24"/>
      <c r="G277" s="26"/>
      <c r="H277" s="26"/>
    </row>
    <row r="278" spans="3:8" s="22" customFormat="1" ht="12.75">
      <c r="C278" s="23"/>
      <c r="D278" s="27"/>
      <c r="E278" s="24"/>
      <c r="F278" s="24"/>
      <c r="G278" s="26"/>
      <c r="H278" s="26"/>
    </row>
    <row r="279" spans="3:8" s="22" customFormat="1" ht="12.75">
      <c r="C279" s="23"/>
      <c r="D279" s="27"/>
      <c r="E279" s="24"/>
      <c r="F279" s="24"/>
      <c r="G279" s="26"/>
      <c r="H279" s="26"/>
    </row>
    <row r="280" spans="3:8" s="22" customFormat="1" ht="12.75">
      <c r="C280" s="23"/>
      <c r="D280" s="27"/>
      <c r="E280" s="24"/>
      <c r="F280" s="24"/>
      <c r="G280" s="26"/>
      <c r="H280" s="26"/>
    </row>
    <row r="281" spans="3:8" s="22" customFormat="1" ht="12.75">
      <c r="C281" s="23"/>
      <c r="D281" s="27"/>
      <c r="E281" s="24"/>
      <c r="F281" s="24"/>
      <c r="G281" s="26"/>
      <c r="H281" s="26"/>
    </row>
    <row r="282" spans="3:8" s="22" customFormat="1" ht="12.75">
      <c r="C282" s="23"/>
      <c r="D282" s="27"/>
      <c r="E282" s="24"/>
      <c r="F282" s="24"/>
      <c r="G282" s="26"/>
      <c r="H282" s="26"/>
    </row>
    <row r="283" spans="3:8" s="22" customFormat="1" ht="12.75">
      <c r="C283" s="23"/>
      <c r="D283" s="27"/>
      <c r="E283" s="24"/>
      <c r="F283" s="24"/>
      <c r="G283" s="26"/>
      <c r="H283" s="26"/>
    </row>
    <row r="284" spans="3:8" s="22" customFormat="1" ht="12.75">
      <c r="C284" s="23"/>
      <c r="D284" s="27"/>
      <c r="E284" s="24"/>
      <c r="F284" s="24"/>
      <c r="G284" s="26"/>
      <c r="H284" s="26"/>
    </row>
    <row r="285" spans="3:8" s="22" customFormat="1" ht="12.75">
      <c r="C285" s="23"/>
      <c r="D285" s="27"/>
      <c r="E285" s="24"/>
      <c r="F285" s="24"/>
      <c r="G285" s="26"/>
      <c r="H285" s="26"/>
    </row>
    <row r="286" spans="3:8" s="22" customFormat="1" ht="12.75">
      <c r="C286" s="23"/>
      <c r="D286" s="27"/>
      <c r="E286" s="24"/>
      <c r="F286" s="24"/>
      <c r="G286" s="26"/>
      <c r="H286" s="26"/>
    </row>
    <row r="287" spans="3:8" s="22" customFormat="1" ht="12.75">
      <c r="C287" s="23"/>
      <c r="D287" s="27"/>
      <c r="E287" s="24"/>
      <c r="F287" s="24"/>
      <c r="G287" s="26"/>
      <c r="H287" s="26"/>
    </row>
    <row r="288" spans="3:8" s="22" customFormat="1" ht="12.75">
      <c r="C288" s="23"/>
      <c r="D288" s="27"/>
      <c r="E288" s="24"/>
      <c r="F288" s="24"/>
      <c r="G288" s="26"/>
      <c r="H288" s="26"/>
    </row>
    <row r="289" spans="3:8" s="22" customFormat="1" ht="12.75">
      <c r="C289" s="23"/>
      <c r="D289" s="27"/>
      <c r="E289" s="24"/>
      <c r="F289" s="24"/>
      <c r="G289" s="26"/>
      <c r="H289" s="26"/>
    </row>
    <row r="290" spans="3:8" s="22" customFormat="1" ht="12.75">
      <c r="C290" s="23"/>
      <c r="D290" s="27"/>
      <c r="E290" s="24"/>
      <c r="F290" s="24"/>
      <c r="G290" s="26"/>
      <c r="H290" s="26"/>
    </row>
    <row r="291" spans="3:8" s="22" customFormat="1" ht="12.75">
      <c r="C291" s="23"/>
      <c r="D291" s="27"/>
      <c r="E291" s="24"/>
      <c r="F291" s="24"/>
      <c r="G291" s="26"/>
      <c r="H291" s="26"/>
    </row>
    <row r="292" spans="3:8" s="22" customFormat="1" ht="12.75">
      <c r="C292" s="23"/>
      <c r="D292" s="27"/>
      <c r="E292" s="24"/>
      <c r="F292" s="24"/>
      <c r="G292" s="26"/>
      <c r="H292" s="26"/>
    </row>
    <row r="293" spans="3:8" s="22" customFormat="1" ht="12.75">
      <c r="C293" s="23"/>
      <c r="D293" s="27"/>
      <c r="E293" s="24"/>
      <c r="F293" s="24"/>
      <c r="G293" s="26"/>
      <c r="H293" s="26"/>
    </row>
    <row r="294" spans="3:8" s="22" customFormat="1" ht="12.75">
      <c r="C294" s="23"/>
      <c r="D294" s="27"/>
      <c r="E294" s="24"/>
      <c r="F294" s="24"/>
      <c r="G294" s="26"/>
      <c r="H294" s="26"/>
    </row>
    <row r="295" spans="3:8" s="22" customFormat="1" ht="12.75">
      <c r="C295" s="23"/>
      <c r="D295" s="27"/>
      <c r="E295" s="24"/>
      <c r="F295" s="24"/>
      <c r="G295" s="26"/>
      <c r="H295" s="26"/>
    </row>
    <row r="296" spans="3:8" s="22" customFormat="1" ht="12.75">
      <c r="C296" s="23"/>
      <c r="D296" s="27"/>
      <c r="E296" s="24"/>
      <c r="F296" s="24"/>
      <c r="G296" s="26"/>
      <c r="H296" s="26"/>
    </row>
    <row r="297" spans="3:8" s="22" customFormat="1" ht="12.75">
      <c r="C297" s="23"/>
      <c r="D297" s="27"/>
      <c r="E297" s="24"/>
      <c r="F297" s="24"/>
      <c r="G297" s="26"/>
      <c r="H297" s="26"/>
    </row>
    <row r="298" spans="3:8" s="22" customFormat="1" ht="12.75">
      <c r="C298" s="23"/>
      <c r="D298" s="27"/>
      <c r="E298" s="24"/>
      <c r="F298" s="24"/>
      <c r="G298" s="26"/>
      <c r="H298" s="26"/>
    </row>
    <row r="299" spans="3:8" s="22" customFormat="1" ht="12.75">
      <c r="C299" s="23"/>
      <c r="D299" s="27"/>
      <c r="E299" s="24"/>
      <c r="F299" s="24"/>
      <c r="G299" s="26"/>
      <c r="H299" s="26"/>
    </row>
    <row r="300" spans="3:8" s="22" customFormat="1" ht="12.75">
      <c r="C300" s="23"/>
      <c r="D300" s="27"/>
      <c r="E300" s="24"/>
      <c r="F300" s="24"/>
      <c r="G300" s="26"/>
      <c r="H300" s="26"/>
    </row>
    <row r="301" spans="3:8" s="22" customFormat="1" ht="12.75">
      <c r="C301" s="23"/>
      <c r="D301" s="27"/>
      <c r="E301" s="24"/>
      <c r="F301" s="24"/>
      <c r="G301" s="26"/>
      <c r="H301" s="26"/>
    </row>
    <row r="302" spans="3:8" s="22" customFormat="1" ht="12.75">
      <c r="C302" s="23"/>
      <c r="D302" s="27"/>
      <c r="E302" s="24"/>
      <c r="F302" s="24"/>
      <c r="G302" s="26"/>
      <c r="H302" s="26"/>
    </row>
    <row r="303" spans="3:8" s="22" customFormat="1" ht="12.75">
      <c r="C303" s="23"/>
      <c r="D303" s="27"/>
      <c r="E303" s="24"/>
      <c r="F303" s="24"/>
      <c r="G303" s="26"/>
      <c r="H303" s="26"/>
    </row>
    <row r="304" spans="3:8" s="22" customFormat="1" ht="12.75">
      <c r="C304" s="23"/>
      <c r="D304" s="27"/>
      <c r="E304" s="24"/>
      <c r="F304" s="24"/>
      <c r="G304" s="26"/>
      <c r="H304" s="26"/>
    </row>
    <row r="305" spans="3:8" s="22" customFormat="1" ht="12.75">
      <c r="C305" s="23"/>
      <c r="D305" s="27"/>
      <c r="E305" s="24"/>
      <c r="F305" s="24"/>
      <c r="G305" s="26"/>
      <c r="H305" s="26"/>
    </row>
    <row r="306" spans="3:8" s="22" customFormat="1" ht="12.75">
      <c r="C306" s="23"/>
      <c r="D306" s="27"/>
      <c r="E306" s="24"/>
      <c r="F306" s="24"/>
      <c r="G306" s="26"/>
      <c r="H306" s="26"/>
    </row>
    <row r="307" spans="3:8" s="22" customFormat="1" ht="12.75">
      <c r="C307" s="23"/>
      <c r="D307" s="27"/>
      <c r="E307" s="24"/>
      <c r="F307" s="24"/>
      <c r="G307" s="26"/>
      <c r="H307" s="26"/>
    </row>
    <row r="308" spans="3:8" s="22" customFormat="1" ht="12.75">
      <c r="C308" s="23"/>
      <c r="D308" s="27"/>
      <c r="E308" s="24"/>
      <c r="F308" s="24"/>
      <c r="G308" s="26"/>
      <c r="H308" s="26"/>
    </row>
    <row r="309" spans="3:8" s="22" customFormat="1" ht="12.75">
      <c r="C309" s="23"/>
      <c r="D309" s="27"/>
      <c r="E309" s="24"/>
      <c r="F309" s="24"/>
      <c r="G309" s="26"/>
      <c r="H309" s="26"/>
    </row>
    <row r="310" spans="3:8" s="22" customFormat="1" ht="12.75">
      <c r="C310" s="23"/>
      <c r="D310" s="27"/>
      <c r="E310" s="24"/>
      <c r="F310" s="24"/>
      <c r="G310" s="26"/>
      <c r="H310" s="26"/>
    </row>
    <row r="311" spans="3:8" s="22" customFormat="1" ht="12.75">
      <c r="C311" s="23"/>
      <c r="D311" s="27"/>
      <c r="E311" s="24"/>
      <c r="F311" s="24"/>
      <c r="G311" s="26"/>
      <c r="H311" s="26"/>
    </row>
    <row r="312" spans="3:8" s="22" customFormat="1" ht="12.75">
      <c r="C312" s="23"/>
      <c r="D312" s="27"/>
      <c r="E312" s="24"/>
      <c r="F312" s="24"/>
      <c r="G312" s="26"/>
      <c r="H312" s="26"/>
    </row>
    <row r="313" spans="3:8" s="22" customFormat="1" ht="12.75">
      <c r="C313" s="23"/>
      <c r="D313" s="27"/>
      <c r="E313" s="24"/>
      <c r="F313" s="24"/>
      <c r="G313" s="26"/>
      <c r="H313" s="26"/>
    </row>
    <row r="314" spans="3:8" s="22" customFormat="1" ht="12.75">
      <c r="C314" s="23"/>
      <c r="D314" s="27"/>
      <c r="E314" s="24"/>
      <c r="F314" s="24"/>
      <c r="G314" s="26"/>
      <c r="H314" s="26"/>
    </row>
    <row r="315" spans="3:8" s="22" customFormat="1" ht="12.75">
      <c r="C315" s="23"/>
      <c r="D315" s="27"/>
      <c r="E315" s="24"/>
      <c r="F315" s="24"/>
      <c r="G315" s="26"/>
      <c r="H315" s="26"/>
    </row>
    <row r="316" spans="3:8" s="22" customFormat="1" ht="12.75">
      <c r="C316" s="23"/>
      <c r="D316" s="27"/>
      <c r="E316" s="24"/>
      <c r="F316" s="24"/>
      <c r="G316" s="26"/>
      <c r="H316" s="26"/>
    </row>
    <row r="317" spans="3:8" s="22" customFormat="1" ht="12.75">
      <c r="C317" s="23"/>
      <c r="D317" s="27"/>
      <c r="E317" s="24"/>
      <c r="F317" s="24"/>
      <c r="G317" s="26"/>
      <c r="H317" s="26"/>
    </row>
    <row r="318" spans="3:8" s="22" customFormat="1" ht="12.75">
      <c r="C318" s="23"/>
      <c r="D318" s="27"/>
      <c r="E318" s="24"/>
      <c r="F318" s="24"/>
      <c r="G318" s="26"/>
      <c r="H318" s="26"/>
    </row>
    <row r="319" spans="3:8" s="22" customFormat="1" ht="12.75">
      <c r="C319" s="23"/>
      <c r="D319" s="27"/>
      <c r="E319" s="24"/>
      <c r="F319" s="24"/>
      <c r="G319" s="26"/>
      <c r="H319" s="26"/>
    </row>
    <row r="320" spans="3:8" s="22" customFormat="1" ht="12.75">
      <c r="C320" s="23"/>
      <c r="D320" s="27"/>
      <c r="E320" s="24"/>
      <c r="F320" s="24"/>
      <c r="G320" s="26"/>
      <c r="H320" s="26"/>
    </row>
    <row r="321" spans="3:8" s="22" customFormat="1" ht="12.75">
      <c r="C321" s="23"/>
      <c r="D321" s="27"/>
      <c r="E321" s="24"/>
      <c r="F321" s="24"/>
      <c r="G321" s="26"/>
      <c r="H321" s="26"/>
    </row>
    <row r="322" spans="3:8" s="22" customFormat="1" ht="12.75">
      <c r="C322" s="23"/>
      <c r="D322" s="27"/>
      <c r="E322" s="24"/>
      <c r="F322" s="24"/>
      <c r="G322" s="26"/>
      <c r="H322" s="26"/>
    </row>
    <row r="323" spans="3:8" s="22" customFormat="1" ht="12.75">
      <c r="C323" s="23"/>
      <c r="D323" s="27"/>
      <c r="E323" s="24"/>
      <c r="F323" s="24"/>
      <c r="G323" s="26"/>
      <c r="H323" s="26"/>
    </row>
    <row r="324" spans="3:8" s="22" customFormat="1" ht="12.75">
      <c r="C324" s="23"/>
      <c r="D324" s="27"/>
      <c r="E324" s="24"/>
      <c r="F324" s="24"/>
      <c r="G324" s="26"/>
      <c r="H324" s="26"/>
    </row>
    <row r="325" spans="3:8" s="22" customFormat="1" ht="12.75">
      <c r="C325" s="23"/>
      <c r="D325" s="27"/>
      <c r="E325" s="24"/>
      <c r="F325" s="24"/>
      <c r="G325" s="26"/>
      <c r="H325" s="26"/>
    </row>
    <row r="326" spans="3:8" s="22" customFormat="1" ht="12.75">
      <c r="C326" s="23"/>
      <c r="D326" s="27"/>
      <c r="E326" s="24"/>
      <c r="F326" s="24"/>
      <c r="G326" s="26"/>
      <c r="H326" s="26"/>
    </row>
    <row r="327" spans="3:8" s="22" customFormat="1" ht="12.75">
      <c r="C327" s="23"/>
      <c r="D327" s="27"/>
      <c r="E327" s="24"/>
      <c r="F327" s="24"/>
      <c r="G327" s="26"/>
      <c r="H327" s="26"/>
    </row>
    <row r="328" spans="3:8" s="22" customFormat="1" ht="12.75">
      <c r="C328" s="23"/>
      <c r="D328" s="27"/>
      <c r="E328" s="24"/>
      <c r="F328" s="24"/>
      <c r="G328" s="26"/>
      <c r="H328" s="26"/>
    </row>
    <row r="329" spans="3:8" s="22" customFormat="1" ht="12.75">
      <c r="C329" s="23"/>
      <c r="D329" s="27"/>
      <c r="E329" s="24"/>
      <c r="F329" s="24"/>
      <c r="G329" s="26"/>
      <c r="H329" s="26"/>
    </row>
    <row r="330" spans="3:8" s="22" customFormat="1" ht="12.75">
      <c r="C330" s="23"/>
      <c r="D330" s="27"/>
      <c r="E330" s="24"/>
      <c r="F330" s="24"/>
      <c r="G330" s="26"/>
      <c r="H330" s="26"/>
    </row>
    <row r="331" spans="3:8" s="22" customFormat="1" ht="12.75">
      <c r="C331" s="23"/>
      <c r="D331" s="27"/>
      <c r="E331" s="24"/>
      <c r="F331" s="24"/>
      <c r="G331" s="26"/>
      <c r="H331" s="26"/>
    </row>
    <row r="332" spans="3:8" s="22" customFormat="1" ht="12.75">
      <c r="C332" s="23"/>
      <c r="D332" s="27"/>
      <c r="E332" s="24"/>
      <c r="F332" s="24"/>
      <c r="G332" s="26"/>
      <c r="H332" s="26"/>
    </row>
    <row r="333" spans="3:8" s="22" customFormat="1" ht="12.75">
      <c r="C333" s="23"/>
      <c r="D333" s="27"/>
      <c r="E333" s="24"/>
      <c r="F333" s="24"/>
      <c r="G333" s="26"/>
      <c r="H333" s="26"/>
    </row>
    <row r="334" spans="3:8" s="22" customFormat="1" ht="12.75">
      <c r="C334" s="23"/>
      <c r="D334" s="27"/>
      <c r="E334" s="24"/>
      <c r="F334" s="24"/>
      <c r="G334" s="26"/>
      <c r="H334" s="26"/>
    </row>
    <row r="335" spans="3:8" s="22" customFormat="1" ht="12.75">
      <c r="C335" s="23"/>
      <c r="D335" s="27"/>
      <c r="E335" s="24"/>
      <c r="F335" s="24"/>
      <c r="G335" s="26"/>
      <c r="H335" s="26"/>
    </row>
    <row r="336" spans="3:8" s="22" customFormat="1" ht="12.75">
      <c r="C336" s="23"/>
      <c r="D336" s="27"/>
      <c r="E336" s="24"/>
      <c r="F336" s="24"/>
      <c r="G336" s="26"/>
      <c r="H336" s="26"/>
    </row>
    <row r="337" spans="3:8" s="22" customFormat="1" ht="12.75">
      <c r="C337" s="23"/>
      <c r="D337" s="27"/>
      <c r="E337" s="24"/>
      <c r="F337" s="24"/>
      <c r="G337" s="26"/>
      <c r="H337" s="26"/>
    </row>
    <row r="338" spans="3:8" s="22" customFormat="1" ht="12.75">
      <c r="C338" s="23"/>
      <c r="D338" s="27"/>
      <c r="E338" s="24"/>
      <c r="F338" s="24"/>
      <c r="G338" s="26"/>
      <c r="H338" s="26"/>
    </row>
    <row r="339" spans="3:8" s="22" customFormat="1" ht="12.75">
      <c r="C339" s="23"/>
      <c r="D339" s="27"/>
      <c r="E339" s="24"/>
      <c r="F339" s="24"/>
      <c r="G339" s="26"/>
      <c r="H339" s="26"/>
    </row>
    <row r="340" spans="3:8" s="22" customFormat="1" ht="12.75">
      <c r="C340" s="23"/>
      <c r="D340" s="27"/>
      <c r="E340" s="24"/>
      <c r="F340" s="24"/>
      <c r="G340" s="26"/>
      <c r="H340" s="26"/>
    </row>
    <row r="341" spans="3:8" s="22" customFormat="1" ht="12.75">
      <c r="C341" s="23"/>
      <c r="D341" s="27"/>
      <c r="E341" s="24"/>
      <c r="F341" s="24"/>
      <c r="G341" s="26"/>
      <c r="H341" s="26"/>
    </row>
    <row r="342" spans="3:8" s="22" customFormat="1" ht="12.75">
      <c r="C342" s="23"/>
      <c r="D342" s="27"/>
      <c r="E342" s="24"/>
      <c r="F342" s="24"/>
      <c r="G342" s="26"/>
      <c r="H342" s="26"/>
    </row>
    <row r="343" spans="3:8" s="22" customFormat="1" ht="12.75">
      <c r="C343" s="23"/>
      <c r="D343" s="27"/>
      <c r="E343" s="24"/>
      <c r="F343" s="24"/>
      <c r="G343" s="26"/>
      <c r="H343" s="26"/>
    </row>
    <row r="344" spans="3:8" s="22" customFormat="1" ht="12.75">
      <c r="C344" s="23"/>
      <c r="D344" s="27"/>
      <c r="E344" s="24"/>
      <c r="F344" s="24"/>
      <c r="G344" s="26"/>
      <c r="H344" s="26"/>
    </row>
    <row r="345" spans="3:8" s="22" customFormat="1" ht="12.75">
      <c r="C345" s="23"/>
      <c r="D345" s="27"/>
      <c r="E345" s="24"/>
      <c r="F345" s="24"/>
      <c r="G345" s="26"/>
      <c r="H345" s="26"/>
    </row>
    <row r="346" spans="3:8" s="22" customFormat="1" ht="12.75">
      <c r="C346" s="23"/>
      <c r="D346" s="27"/>
      <c r="E346" s="24"/>
      <c r="F346" s="24"/>
      <c r="G346" s="26"/>
      <c r="H346" s="26"/>
    </row>
    <row r="347" spans="3:8" s="22" customFormat="1" ht="12.75">
      <c r="C347" s="23"/>
      <c r="D347" s="27"/>
      <c r="E347" s="24"/>
      <c r="F347" s="24"/>
      <c r="G347" s="26"/>
      <c r="H347" s="26"/>
    </row>
    <row r="348" spans="3:8" s="22" customFormat="1" ht="12.75">
      <c r="C348" s="23"/>
      <c r="D348" s="27"/>
      <c r="E348" s="24"/>
      <c r="F348" s="24"/>
      <c r="G348" s="26"/>
      <c r="H348" s="26"/>
    </row>
    <row r="349" spans="3:8" s="22" customFormat="1" ht="12.75">
      <c r="C349" s="23"/>
      <c r="D349" s="27"/>
      <c r="E349" s="24"/>
      <c r="F349" s="24"/>
      <c r="G349" s="26"/>
      <c r="H349" s="26"/>
    </row>
    <row r="350" spans="3:8" s="22" customFormat="1" ht="12.75">
      <c r="C350" s="23"/>
      <c r="D350" s="27"/>
      <c r="E350" s="24"/>
      <c r="F350" s="24"/>
      <c r="G350" s="26"/>
      <c r="H350" s="26"/>
    </row>
    <row r="351" spans="3:8" s="22" customFormat="1" ht="12.75">
      <c r="C351" s="23"/>
      <c r="D351" s="27"/>
      <c r="E351" s="24"/>
      <c r="F351" s="24"/>
      <c r="G351" s="26"/>
      <c r="H351" s="26"/>
    </row>
    <row r="352" spans="3:8" s="22" customFormat="1" ht="12.75">
      <c r="C352" s="23"/>
      <c r="D352" s="27"/>
      <c r="E352" s="24"/>
      <c r="F352" s="24"/>
      <c r="G352" s="26"/>
      <c r="H352" s="26"/>
    </row>
    <row r="353" spans="3:8" s="22" customFormat="1" ht="12.75">
      <c r="C353" s="23"/>
      <c r="D353" s="27"/>
      <c r="E353" s="24"/>
      <c r="F353" s="24"/>
      <c r="G353" s="26"/>
      <c r="H353" s="26"/>
    </row>
    <row r="354" spans="3:8" s="22" customFormat="1" ht="12.75">
      <c r="C354" s="23"/>
      <c r="D354" s="27"/>
      <c r="E354" s="24"/>
      <c r="F354" s="24"/>
      <c r="G354" s="26"/>
      <c r="H354" s="26"/>
    </row>
    <row r="355" spans="3:8" s="22" customFormat="1" ht="12.75">
      <c r="C355" s="23"/>
      <c r="D355" s="27"/>
      <c r="E355" s="24"/>
      <c r="F355" s="24"/>
      <c r="G355" s="26"/>
      <c r="H355" s="26"/>
    </row>
    <row r="356" spans="3:8" s="22" customFormat="1" ht="12.75">
      <c r="C356" s="23"/>
      <c r="D356" s="27"/>
      <c r="E356" s="24"/>
      <c r="F356" s="24"/>
      <c r="G356" s="26"/>
      <c r="H356" s="26"/>
    </row>
    <row r="357" spans="3:8" s="22" customFormat="1" ht="12.75">
      <c r="C357" s="23"/>
      <c r="D357" s="27"/>
      <c r="E357" s="24"/>
      <c r="F357" s="24"/>
      <c r="G357" s="26"/>
      <c r="H357" s="26"/>
    </row>
    <row r="358" spans="3:8" s="22" customFormat="1" ht="12.75">
      <c r="C358" s="23"/>
      <c r="D358" s="27"/>
      <c r="E358" s="24"/>
      <c r="F358" s="24"/>
      <c r="G358" s="26"/>
      <c r="H358" s="26"/>
    </row>
    <row r="359" spans="3:8" s="22" customFormat="1" ht="12.75">
      <c r="C359" s="23"/>
      <c r="D359" s="27"/>
      <c r="E359" s="24"/>
      <c r="F359" s="24"/>
      <c r="G359" s="26"/>
      <c r="H359" s="26"/>
    </row>
    <row r="360" spans="3:8" s="22" customFormat="1" ht="12.75">
      <c r="C360" s="23"/>
      <c r="D360" s="27"/>
      <c r="E360" s="24"/>
      <c r="F360" s="24"/>
      <c r="G360" s="26"/>
      <c r="H360" s="26"/>
    </row>
    <row r="361" spans="3:8" s="22" customFormat="1" ht="12.75">
      <c r="C361" s="23"/>
      <c r="D361" s="27"/>
      <c r="E361" s="24"/>
      <c r="F361" s="24"/>
      <c r="G361" s="26"/>
      <c r="H361" s="26"/>
    </row>
    <row r="362" spans="3:8" s="22" customFormat="1" ht="12.75">
      <c r="C362" s="23"/>
      <c r="D362" s="27"/>
      <c r="E362" s="24"/>
      <c r="F362" s="24"/>
      <c r="G362" s="26"/>
      <c r="H362" s="26"/>
    </row>
    <row r="363" spans="3:8" s="22" customFormat="1" ht="12.75">
      <c r="C363" s="23"/>
      <c r="D363" s="27"/>
      <c r="E363" s="24"/>
      <c r="F363" s="24"/>
      <c r="G363" s="26"/>
      <c r="H363" s="26"/>
    </row>
    <row r="364" spans="3:8" s="22" customFormat="1" ht="12.75">
      <c r="C364" s="23"/>
      <c r="D364" s="27"/>
      <c r="E364" s="24"/>
      <c r="F364" s="24"/>
      <c r="G364" s="26"/>
      <c r="H364" s="26"/>
    </row>
    <row r="365" spans="3:8" s="22" customFormat="1" ht="12.75">
      <c r="C365" s="23"/>
      <c r="D365" s="27"/>
      <c r="E365" s="24"/>
      <c r="F365" s="24"/>
      <c r="G365" s="26"/>
      <c r="H365" s="26"/>
    </row>
    <row r="366" spans="3:8" s="22" customFormat="1" ht="12.75">
      <c r="C366" s="23"/>
      <c r="D366" s="27"/>
      <c r="E366" s="24"/>
      <c r="F366" s="24"/>
      <c r="G366" s="26"/>
      <c r="H366" s="26"/>
    </row>
    <row r="367" spans="3:8" s="22" customFormat="1" ht="12.75">
      <c r="C367" s="23"/>
      <c r="D367" s="27"/>
      <c r="E367" s="24"/>
      <c r="F367" s="24"/>
      <c r="G367" s="26"/>
      <c r="H367" s="26"/>
    </row>
    <row r="368" spans="3:8" s="22" customFormat="1" ht="12.75">
      <c r="C368" s="23"/>
      <c r="D368" s="27"/>
      <c r="E368" s="24"/>
      <c r="F368" s="24"/>
      <c r="G368" s="26"/>
      <c r="H368" s="26"/>
    </row>
    <row r="369" spans="3:8" s="22" customFormat="1" ht="12.75">
      <c r="C369" s="23"/>
      <c r="D369" s="27"/>
      <c r="E369" s="24"/>
      <c r="F369" s="24"/>
      <c r="G369" s="26"/>
      <c r="H369" s="26"/>
    </row>
    <row r="370" spans="3:8" s="22" customFormat="1" ht="12.75">
      <c r="C370" s="23"/>
      <c r="D370" s="27"/>
      <c r="E370" s="24"/>
      <c r="F370" s="24"/>
      <c r="G370" s="26"/>
      <c r="H370" s="26"/>
    </row>
    <row r="371" spans="3:8" s="22" customFormat="1" ht="12.75">
      <c r="C371" s="23"/>
      <c r="D371" s="27"/>
      <c r="E371" s="24"/>
      <c r="F371" s="24"/>
      <c r="G371" s="26"/>
      <c r="H371" s="26"/>
    </row>
    <row r="372" spans="3:8" s="22" customFormat="1" ht="12.75">
      <c r="C372" s="23"/>
      <c r="D372" s="27"/>
      <c r="E372" s="24"/>
      <c r="F372" s="24"/>
      <c r="G372" s="26"/>
      <c r="H372" s="26"/>
    </row>
    <row r="373" spans="3:8" s="22" customFormat="1" ht="12.75">
      <c r="C373" s="23"/>
      <c r="D373" s="27"/>
      <c r="E373" s="24"/>
      <c r="F373" s="24"/>
      <c r="G373" s="26"/>
      <c r="H373" s="26"/>
    </row>
    <row r="374" spans="3:8" s="22" customFormat="1" ht="12.75">
      <c r="C374" s="23"/>
      <c r="D374" s="27"/>
      <c r="E374" s="24"/>
      <c r="F374" s="24"/>
      <c r="G374" s="26"/>
      <c r="H374" s="26"/>
    </row>
    <row r="375" spans="3:8" s="22" customFormat="1" ht="12.75">
      <c r="C375" s="23"/>
      <c r="D375" s="27"/>
      <c r="E375" s="24"/>
      <c r="F375" s="24"/>
      <c r="G375" s="26"/>
      <c r="H375" s="26"/>
    </row>
    <row r="376" spans="3:8" s="22" customFormat="1" ht="12.75">
      <c r="C376" s="23"/>
      <c r="D376" s="27"/>
      <c r="E376" s="24"/>
      <c r="F376" s="24"/>
      <c r="G376" s="26"/>
      <c r="H376" s="26"/>
    </row>
    <row r="377" spans="3:8" s="22" customFormat="1" ht="12.75">
      <c r="C377" s="23"/>
      <c r="D377" s="27"/>
      <c r="E377" s="24"/>
      <c r="F377" s="24"/>
      <c r="G377" s="26"/>
      <c r="H377" s="26"/>
    </row>
    <row r="378" spans="3:8" s="22" customFormat="1" ht="12.75">
      <c r="C378" s="23"/>
      <c r="D378" s="27"/>
      <c r="E378" s="24"/>
      <c r="F378" s="24"/>
      <c r="G378" s="26"/>
      <c r="H378" s="26"/>
    </row>
    <row r="379" spans="3:8" s="22" customFormat="1" ht="12.75">
      <c r="C379" s="23"/>
      <c r="D379" s="27"/>
      <c r="E379" s="24"/>
      <c r="F379" s="24"/>
      <c r="G379" s="26"/>
      <c r="H379" s="26"/>
    </row>
    <row r="380" spans="3:8" s="22" customFormat="1" ht="12.75">
      <c r="C380" s="23"/>
      <c r="D380" s="27"/>
      <c r="E380" s="24"/>
      <c r="F380" s="24"/>
      <c r="G380" s="26"/>
      <c r="H380" s="26"/>
    </row>
    <row r="381" spans="3:8" s="22" customFormat="1" ht="12.75">
      <c r="C381" s="23"/>
      <c r="D381" s="27"/>
      <c r="E381" s="24"/>
      <c r="F381" s="24"/>
      <c r="G381" s="26"/>
      <c r="H381" s="26"/>
    </row>
    <row r="382" spans="3:8" s="22" customFormat="1" ht="12.75">
      <c r="C382" s="23"/>
      <c r="D382" s="27"/>
      <c r="E382" s="24"/>
      <c r="F382" s="24"/>
      <c r="G382" s="26"/>
      <c r="H382" s="26"/>
    </row>
    <row r="383" spans="3:8" s="22" customFormat="1" ht="12.75">
      <c r="C383" s="23"/>
      <c r="D383" s="27"/>
      <c r="E383" s="24"/>
      <c r="F383" s="24"/>
      <c r="G383" s="26"/>
      <c r="H383" s="26"/>
    </row>
    <row r="384" spans="3:8" s="22" customFormat="1" ht="12.75">
      <c r="C384" s="23"/>
      <c r="D384" s="27"/>
      <c r="E384" s="24"/>
      <c r="F384" s="24"/>
      <c r="G384" s="26"/>
      <c r="H384" s="26"/>
    </row>
    <row r="385" spans="3:8" s="22" customFormat="1" ht="12.75">
      <c r="C385" s="23"/>
      <c r="D385" s="27"/>
      <c r="E385" s="24"/>
      <c r="F385" s="24"/>
      <c r="G385" s="26"/>
      <c r="H385" s="26"/>
    </row>
    <row r="386" spans="3:8" s="22" customFormat="1" ht="12.75">
      <c r="C386" s="23"/>
      <c r="D386" s="27"/>
      <c r="E386" s="24"/>
      <c r="F386" s="24"/>
      <c r="G386" s="26"/>
      <c r="H386" s="26"/>
    </row>
    <row r="387" spans="3:8" s="22" customFormat="1" ht="12.75">
      <c r="C387" s="23"/>
      <c r="D387" s="27"/>
      <c r="E387" s="24"/>
      <c r="F387" s="24"/>
      <c r="G387" s="26"/>
      <c r="H387" s="26"/>
    </row>
    <row r="388" spans="3:8" s="22" customFormat="1" ht="12.75">
      <c r="C388" s="23"/>
      <c r="D388" s="27"/>
      <c r="E388" s="24"/>
      <c r="F388" s="24"/>
      <c r="G388" s="26"/>
      <c r="H388" s="26"/>
    </row>
    <row r="389" spans="3:8" s="22" customFormat="1" ht="12.75">
      <c r="C389" s="23"/>
      <c r="D389" s="27"/>
      <c r="E389" s="24"/>
      <c r="F389" s="24"/>
      <c r="G389" s="26"/>
      <c r="H389" s="26"/>
    </row>
    <row r="390" spans="3:8" s="22" customFormat="1" ht="12.75">
      <c r="C390" s="23"/>
      <c r="D390" s="27"/>
      <c r="E390" s="24"/>
      <c r="F390" s="24"/>
      <c r="G390" s="26"/>
      <c r="H390" s="26"/>
    </row>
    <row r="391" spans="3:8" s="22" customFormat="1" ht="12.75">
      <c r="C391" s="23"/>
      <c r="D391" s="27"/>
      <c r="E391" s="24"/>
      <c r="F391" s="24"/>
      <c r="G391" s="26"/>
      <c r="H391" s="26"/>
    </row>
    <row r="392" spans="3:8" s="22" customFormat="1" ht="12.75">
      <c r="C392" s="23"/>
      <c r="D392" s="27"/>
      <c r="E392" s="24"/>
      <c r="F392" s="24"/>
      <c r="G392" s="26"/>
      <c r="H392" s="26"/>
    </row>
    <row r="393" spans="3:8" s="22" customFormat="1" ht="12.75">
      <c r="C393" s="23"/>
      <c r="D393" s="27"/>
      <c r="E393" s="24"/>
      <c r="F393" s="24"/>
      <c r="G393" s="26"/>
      <c r="H393" s="26"/>
    </row>
    <row r="394" spans="3:8" s="22" customFormat="1" ht="12.75">
      <c r="C394" s="23"/>
      <c r="D394" s="27"/>
      <c r="E394" s="24"/>
      <c r="F394" s="24"/>
      <c r="G394" s="26"/>
      <c r="H394" s="26"/>
    </row>
    <row r="395" spans="3:8" s="22" customFormat="1" ht="12.75">
      <c r="C395" s="23"/>
      <c r="D395" s="27"/>
      <c r="E395" s="24"/>
      <c r="F395" s="24"/>
      <c r="G395" s="26"/>
      <c r="H395" s="26"/>
    </row>
    <row r="396" spans="3:8" s="22" customFormat="1" ht="12.75">
      <c r="C396" s="23"/>
      <c r="D396" s="27"/>
      <c r="E396" s="24"/>
      <c r="F396" s="24"/>
      <c r="G396" s="26"/>
      <c r="H396" s="26"/>
    </row>
    <row r="397" spans="3:8" s="22" customFormat="1" ht="12.75">
      <c r="C397" s="23"/>
      <c r="D397" s="27"/>
      <c r="E397" s="24"/>
      <c r="F397" s="24"/>
      <c r="G397" s="26"/>
      <c r="H397" s="26"/>
    </row>
    <row r="398" spans="3:8" s="22" customFormat="1" ht="12.75">
      <c r="C398" s="23"/>
      <c r="D398" s="27"/>
      <c r="E398" s="24"/>
      <c r="F398" s="24"/>
      <c r="G398" s="26"/>
      <c r="H398" s="26"/>
    </row>
    <row r="399" spans="3:8" s="22" customFormat="1" ht="12.75">
      <c r="C399" s="23"/>
      <c r="D399" s="27"/>
      <c r="E399" s="24"/>
      <c r="F399" s="24"/>
      <c r="G399" s="26"/>
      <c r="H399" s="26"/>
    </row>
    <row r="400" spans="3:8" s="22" customFormat="1" ht="12.75">
      <c r="C400" s="23"/>
      <c r="D400" s="27"/>
      <c r="E400" s="24"/>
      <c r="F400" s="24"/>
      <c r="G400" s="26"/>
      <c r="H400" s="26"/>
    </row>
    <row r="401" spans="3:8" s="22" customFormat="1" ht="12.75">
      <c r="C401" s="23"/>
      <c r="D401" s="27"/>
      <c r="E401" s="24"/>
      <c r="F401" s="24"/>
      <c r="G401" s="26"/>
      <c r="H401" s="26"/>
    </row>
    <row r="402" spans="3:8" s="22" customFormat="1" ht="12.75">
      <c r="C402" s="23"/>
      <c r="D402" s="27"/>
      <c r="E402" s="24"/>
      <c r="F402" s="24"/>
      <c r="G402" s="26"/>
      <c r="H402" s="26"/>
    </row>
    <row r="403" spans="3:8" s="22" customFormat="1" ht="12.75">
      <c r="C403" s="23"/>
      <c r="D403" s="27"/>
      <c r="E403" s="24"/>
      <c r="F403" s="24"/>
      <c r="G403" s="26"/>
      <c r="H403" s="26"/>
    </row>
    <row r="404" spans="3:8" s="22" customFormat="1" ht="12.75">
      <c r="C404" s="23"/>
      <c r="D404" s="27"/>
      <c r="E404" s="24"/>
      <c r="F404" s="24"/>
      <c r="G404" s="26"/>
      <c r="H404" s="26"/>
    </row>
    <row r="405" spans="1:8" s="22" customFormat="1" ht="12.75">
      <c r="A405" s="10"/>
      <c r="B405" s="10"/>
      <c r="C405" s="12"/>
      <c r="D405" s="11"/>
      <c r="E405" s="14"/>
      <c r="F405" s="14"/>
      <c r="G405" s="19"/>
      <c r="H405" s="26"/>
    </row>
    <row r="406" spans="1:8" s="22" customFormat="1" ht="12.75">
      <c r="A406" s="10"/>
      <c r="B406" s="10"/>
      <c r="C406" s="12"/>
      <c r="D406" s="11"/>
      <c r="E406" s="14"/>
      <c r="F406" s="14"/>
      <c r="G406" s="19"/>
      <c r="H406" s="26"/>
    </row>
  </sheetData>
  <mergeCells count="2">
    <mergeCell ref="A1:G1"/>
    <mergeCell ref="A5:B5"/>
  </mergeCells>
  <printOptions gridLines="1" horizontalCentered="1"/>
  <pageMargins left="0.35" right="0.35" top="1" bottom="0.5" header="0.5" footer="0.28"/>
  <pageSetup firstPageNumber="11" useFirstPageNumber="1" horizontalDpi="600" verticalDpi="600" orientation="portrait" scale="80" r:id="rId1"/>
  <headerFooter alignWithMargins="0">
    <oddFooter>&amp;R&amp;"Arial,Bold"ERCB ST101-2009: Sulphur Recovery and Sulphur Emissions at Alberta Sour Gas Plants (July 2009)    •   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F12" sqref="F12"/>
    </sheetView>
  </sheetViews>
  <sheetFormatPr defaultColWidth="9.140625" defaultRowHeight="12.75"/>
  <cols>
    <col min="1" max="1" width="3.140625" style="29" customWidth="1"/>
    <col min="2" max="2" width="40.7109375" style="29" customWidth="1"/>
    <col min="3" max="3" width="11.421875" style="29" customWidth="1"/>
    <col min="4" max="4" width="51.140625" style="30" bestFit="1" customWidth="1"/>
    <col min="5" max="5" width="10.8515625" style="31" customWidth="1"/>
    <col min="6" max="6" width="32.00390625" style="32" bestFit="1" customWidth="1"/>
    <col min="7" max="16384" width="9.140625" style="29" customWidth="1"/>
  </cols>
  <sheetData>
    <row r="1" spans="1:6" ht="15" customHeight="1">
      <c r="A1" s="298" t="s">
        <v>325</v>
      </c>
      <c r="B1" s="299"/>
      <c r="C1" s="300"/>
      <c r="D1" s="301"/>
      <c r="E1" s="213"/>
      <c r="F1" s="214"/>
    </row>
    <row r="2" spans="1:6" ht="15" customHeight="1">
      <c r="A2" s="268"/>
      <c r="B2" s="268"/>
      <c r="C2" s="268"/>
      <c r="D2" s="296"/>
      <c r="E2" s="297" t="s">
        <v>7</v>
      </c>
      <c r="F2" s="186"/>
    </row>
    <row r="3" spans="1:6" ht="15" customHeight="1">
      <c r="A3" s="133"/>
      <c r="B3" s="133"/>
      <c r="C3" s="133"/>
      <c r="D3" s="134"/>
      <c r="E3" s="182" t="s">
        <v>9</v>
      </c>
      <c r="F3" s="182" t="s">
        <v>169</v>
      </c>
    </row>
    <row r="4" spans="1:6" ht="15" customHeight="1" thickBot="1">
      <c r="A4" s="183" t="s">
        <v>170</v>
      </c>
      <c r="B4" s="184"/>
      <c r="C4" s="185" t="s">
        <v>171</v>
      </c>
      <c r="D4" s="185" t="s">
        <v>172</v>
      </c>
      <c r="E4" s="185" t="s">
        <v>13</v>
      </c>
      <c r="F4" s="185" t="s">
        <v>173</v>
      </c>
    </row>
    <row r="5" spans="1:6" ht="15" customHeight="1">
      <c r="A5" s="186">
        <v>1</v>
      </c>
      <c r="B5" s="279" t="s">
        <v>174</v>
      </c>
      <c r="C5" s="186">
        <v>1108</v>
      </c>
      <c r="D5" s="187" t="s">
        <v>175</v>
      </c>
      <c r="E5" s="188">
        <v>400</v>
      </c>
      <c r="F5" s="189" t="s">
        <v>176</v>
      </c>
    </row>
    <row r="6" spans="1:6" ht="15" customHeight="1">
      <c r="A6" s="135">
        <v>2</v>
      </c>
      <c r="B6" s="280" t="s">
        <v>174</v>
      </c>
      <c r="C6" s="135">
        <v>1021</v>
      </c>
      <c r="D6" s="190" t="s">
        <v>177</v>
      </c>
      <c r="E6" s="191">
        <v>404.9</v>
      </c>
      <c r="F6" s="192" t="s">
        <v>178</v>
      </c>
    </row>
    <row r="7" spans="1:6" ht="15" customHeight="1">
      <c r="A7" s="135">
        <v>3</v>
      </c>
      <c r="B7" s="280" t="s">
        <v>174</v>
      </c>
      <c r="C7" s="135">
        <v>1004</v>
      </c>
      <c r="D7" s="190" t="s">
        <v>179</v>
      </c>
      <c r="E7" s="191">
        <v>150</v>
      </c>
      <c r="F7" s="192" t="s">
        <v>178</v>
      </c>
    </row>
    <row r="8" spans="1:6" ht="15" customHeight="1">
      <c r="A8" s="135">
        <v>4</v>
      </c>
      <c r="B8" s="280" t="s">
        <v>174</v>
      </c>
      <c r="C8" s="135">
        <v>1114</v>
      </c>
      <c r="D8" s="190" t="s">
        <v>180</v>
      </c>
      <c r="E8" s="191">
        <v>2</v>
      </c>
      <c r="F8" s="192" t="s">
        <v>181</v>
      </c>
    </row>
    <row r="9" spans="1:6" ht="15" customHeight="1">
      <c r="A9" s="135">
        <v>5</v>
      </c>
      <c r="B9" s="280" t="s">
        <v>174</v>
      </c>
      <c r="C9" s="135">
        <v>1100</v>
      </c>
      <c r="D9" s="190" t="s">
        <v>182</v>
      </c>
      <c r="E9" s="191">
        <v>4.9</v>
      </c>
      <c r="F9" s="192" t="s">
        <v>176</v>
      </c>
    </row>
    <row r="10" spans="1:6" ht="15" customHeight="1">
      <c r="A10" s="135">
        <v>6</v>
      </c>
      <c r="B10" s="280" t="s">
        <v>174</v>
      </c>
      <c r="C10" s="135">
        <v>1096</v>
      </c>
      <c r="D10" s="190" t="s">
        <v>183</v>
      </c>
      <c r="E10" s="191">
        <v>4.7</v>
      </c>
      <c r="F10" s="192" t="s">
        <v>184</v>
      </c>
    </row>
    <row r="11" spans="1:6" s="37" customFormat="1" ht="15" customHeight="1">
      <c r="A11" s="135">
        <v>7</v>
      </c>
      <c r="B11" s="281" t="s">
        <v>174</v>
      </c>
      <c r="C11" s="193">
        <v>1105</v>
      </c>
      <c r="D11" s="190" t="s">
        <v>185</v>
      </c>
      <c r="E11" s="194">
        <v>213.5</v>
      </c>
      <c r="F11" s="190" t="s">
        <v>176</v>
      </c>
    </row>
    <row r="12" spans="1:6" s="37" customFormat="1" ht="15" customHeight="1">
      <c r="A12" s="135">
        <v>8</v>
      </c>
      <c r="B12" s="281" t="s">
        <v>174</v>
      </c>
      <c r="C12" s="193">
        <v>1084</v>
      </c>
      <c r="D12" s="190" t="s">
        <v>186</v>
      </c>
      <c r="E12" s="194">
        <v>350</v>
      </c>
      <c r="F12" s="190" t="s">
        <v>178</v>
      </c>
    </row>
    <row r="13" spans="1:6" s="37" customFormat="1" ht="15" customHeight="1">
      <c r="A13" s="135">
        <v>9</v>
      </c>
      <c r="B13" s="281" t="s">
        <v>174</v>
      </c>
      <c r="C13" s="193">
        <v>1191</v>
      </c>
      <c r="D13" s="190" t="s">
        <v>187</v>
      </c>
      <c r="E13" s="194">
        <v>4.64</v>
      </c>
      <c r="F13" s="190" t="s">
        <v>176</v>
      </c>
    </row>
    <row r="14" spans="1:6" s="37" customFormat="1" ht="15" customHeight="1">
      <c r="A14" s="135">
        <v>10</v>
      </c>
      <c r="B14" s="281" t="s">
        <v>174</v>
      </c>
      <c r="C14" s="193">
        <v>1135</v>
      </c>
      <c r="D14" s="190" t="s">
        <v>188</v>
      </c>
      <c r="E14" s="194">
        <v>16</v>
      </c>
      <c r="F14" s="190" t="s">
        <v>176</v>
      </c>
    </row>
    <row r="15" spans="1:6" s="37" customFormat="1" ht="15" customHeight="1">
      <c r="A15" s="135">
        <v>11</v>
      </c>
      <c r="B15" s="281" t="s">
        <v>174</v>
      </c>
      <c r="C15" s="193">
        <v>1280</v>
      </c>
      <c r="D15" s="190" t="s">
        <v>189</v>
      </c>
      <c r="E15" s="194">
        <v>5.77</v>
      </c>
      <c r="F15" s="190" t="s">
        <v>176</v>
      </c>
    </row>
    <row r="16" spans="1:6" s="37" customFormat="1" ht="15" customHeight="1">
      <c r="A16" s="135">
        <v>12</v>
      </c>
      <c r="B16" s="281" t="s">
        <v>174</v>
      </c>
      <c r="C16" s="193">
        <v>1113</v>
      </c>
      <c r="D16" s="190" t="s">
        <v>190</v>
      </c>
      <c r="E16" s="194">
        <v>120</v>
      </c>
      <c r="F16" s="256" t="s">
        <v>335</v>
      </c>
    </row>
    <row r="17" spans="1:6" s="37" customFormat="1" ht="15" customHeight="1">
      <c r="A17" s="193">
        <v>13</v>
      </c>
      <c r="B17" s="281" t="s">
        <v>174</v>
      </c>
      <c r="C17" s="193">
        <v>1069</v>
      </c>
      <c r="D17" s="190" t="s">
        <v>191</v>
      </c>
      <c r="E17" s="194">
        <v>3.75</v>
      </c>
      <c r="F17" s="190" t="s">
        <v>176</v>
      </c>
    </row>
    <row r="18" spans="1:6" s="37" customFormat="1" ht="15" customHeight="1">
      <c r="A18" s="193">
        <v>14</v>
      </c>
      <c r="B18" s="281" t="s">
        <v>174</v>
      </c>
      <c r="C18" s="193">
        <v>1144</v>
      </c>
      <c r="D18" s="190" t="s">
        <v>192</v>
      </c>
      <c r="E18" s="194">
        <v>1999</v>
      </c>
      <c r="F18" s="256" t="s">
        <v>335</v>
      </c>
    </row>
    <row r="19" spans="1:6" s="37" customFormat="1" ht="15" customHeight="1">
      <c r="A19" s="193">
        <v>15</v>
      </c>
      <c r="B19" s="281" t="s">
        <v>174</v>
      </c>
      <c r="C19" s="193">
        <v>1268</v>
      </c>
      <c r="D19" s="190" t="s">
        <v>193</v>
      </c>
      <c r="E19" s="195">
        <v>100.7</v>
      </c>
      <c r="F19" s="190" t="s">
        <v>176</v>
      </c>
    </row>
    <row r="20" spans="1:6" s="37" customFormat="1" ht="15" customHeight="1">
      <c r="A20" s="89"/>
      <c r="B20" s="89"/>
      <c r="C20" s="89"/>
      <c r="D20" s="89"/>
      <c r="E20" s="89"/>
      <c r="F20" s="89"/>
    </row>
    <row r="21" spans="1:6" s="37" customFormat="1" ht="15" customHeight="1" thickBot="1">
      <c r="A21" s="196" t="s">
        <v>194</v>
      </c>
      <c r="B21" s="197"/>
      <c r="C21" s="46"/>
      <c r="D21" s="255"/>
      <c r="E21" s="253"/>
      <c r="F21" s="235"/>
    </row>
    <row r="22" spans="1:6" s="37" customFormat="1" ht="15" customHeight="1">
      <c r="A22" s="198">
        <v>1</v>
      </c>
      <c r="B22" s="282" t="s">
        <v>195</v>
      </c>
      <c r="C22" s="198">
        <v>1530</v>
      </c>
      <c r="D22" s="187" t="s">
        <v>196</v>
      </c>
      <c r="E22" s="199">
        <v>586.6</v>
      </c>
      <c r="F22" s="198"/>
    </row>
    <row r="23" spans="1:6" s="37" customFormat="1" ht="15" customHeight="1">
      <c r="A23" s="193">
        <v>2</v>
      </c>
      <c r="B23" s="280" t="s">
        <v>195</v>
      </c>
      <c r="C23" s="135">
        <v>1079</v>
      </c>
      <c r="D23" s="190" t="s">
        <v>197</v>
      </c>
      <c r="E23" s="200">
        <v>863.82</v>
      </c>
      <c r="F23" s="135"/>
    </row>
    <row r="24" spans="1:6" ht="15" customHeight="1">
      <c r="A24" s="193">
        <v>3</v>
      </c>
      <c r="B24" s="280" t="s">
        <v>195</v>
      </c>
      <c r="C24" s="135">
        <v>1070</v>
      </c>
      <c r="D24" s="190" t="s">
        <v>198</v>
      </c>
      <c r="E24" s="200">
        <v>0.75</v>
      </c>
      <c r="F24" s="135"/>
    </row>
    <row r="25" spans="1:6" s="37" customFormat="1" ht="15" customHeight="1">
      <c r="A25" s="193">
        <v>4</v>
      </c>
      <c r="B25" s="280" t="s">
        <v>195</v>
      </c>
      <c r="C25" s="135">
        <v>1112</v>
      </c>
      <c r="D25" s="190" t="s">
        <v>199</v>
      </c>
      <c r="E25" s="201">
        <v>49.81</v>
      </c>
      <c r="F25" s="135"/>
    </row>
    <row r="26" spans="1:6" s="37" customFormat="1" ht="15" customHeight="1">
      <c r="A26" s="193">
        <v>5</v>
      </c>
      <c r="B26" s="280" t="s">
        <v>195</v>
      </c>
      <c r="C26" s="135">
        <v>1062</v>
      </c>
      <c r="D26" s="190" t="s">
        <v>200</v>
      </c>
      <c r="E26" s="201">
        <v>0.83</v>
      </c>
      <c r="F26" s="135"/>
    </row>
    <row r="27" spans="1:6" s="37" customFormat="1" ht="15" customHeight="1">
      <c r="A27" s="193">
        <v>6</v>
      </c>
      <c r="B27" s="280" t="s">
        <v>195</v>
      </c>
      <c r="C27" s="135">
        <v>1179</v>
      </c>
      <c r="D27" s="190" t="s">
        <v>201</v>
      </c>
      <c r="E27" s="201">
        <v>0.61</v>
      </c>
      <c r="F27" s="135"/>
    </row>
    <row r="28" spans="1:6" s="37" customFormat="1" ht="15" customHeight="1">
      <c r="A28" s="193">
        <v>7</v>
      </c>
      <c r="B28" s="280" t="s">
        <v>195</v>
      </c>
      <c r="C28" s="135">
        <v>1399</v>
      </c>
      <c r="D28" s="190" t="s">
        <v>202</v>
      </c>
      <c r="E28" s="201">
        <v>0.95</v>
      </c>
      <c r="F28" s="135"/>
    </row>
    <row r="29" spans="1:6" s="37" customFormat="1" ht="15" customHeight="1">
      <c r="A29" s="193">
        <v>8</v>
      </c>
      <c r="B29" s="281" t="s">
        <v>203</v>
      </c>
      <c r="C29" s="193">
        <v>1133</v>
      </c>
      <c r="D29" s="190" t="s">
        <v>204</v>
      </c>
      <c r="E29" s="194">
        <v>971.1</v>
      </c>
      <c r="F29" s="190"/>
    </row>
    <row r="30" spans="1:6" s="37" customFormat="1" ht="15" customHeight="1">
      <c r="A30" s="193">
        <v>9</v>
      </c>
      <c r="B30" s="281" t="s">
        <v>203</v>
      </c>
      <c r="C30" s="193">
        <v>1293</v>
      </c>
      <c r="D30" s="190" t="s">
        <v>205</v>
      </c>
      <c r="E30" s="194">
        <v>0.67</v>
      </c>
      <c r="F30" s="193"/>
    </row>
    <row r="31" spans="1:6" s="37" customFormat="1" ht="15" customHeight="1">
      <c r="A31" s="193">
        <v>10</v>
      </c>
      <c r="B31" s="281" t="s">
        <v>203</v>
      </c>
      <c r="C31" s="193">
        <v>1039</v>
      </c>
      <c r="D31" s="190" t="s">
        <v>206</v>
      </c>
      <c r="E31" s="194">
        <v>0.99</v>
      </c>
      <c r="F31" s="193"/>
    </row>
    <row r="32" spans="1:6" s="37" customFormat="1" ht="15" customHeight="1">
      <c r="A32" s="135">
        <v>11</v>
      </c>
      <c r="B32" s="281" t="s">
        <v>203</v>
      </c>
      <c r="C32" s="193">
        <v>1129</v>
      </c>
      <c r="D32" s="190" t="s">
        <v>207</v>
      </c>
      <c r="E32" s="194">
        <v>49.9</v>
      </c>
      <c r="F32" s="193"/>
    </row>
    <row r="33" spans="1:6" s="37" customFormat="1" ht="15" customHeight="1">
      <c r="A33" s="135">
        <v>12</v>
      </c>
      <c r="B33" s="281" t="s">
        <v>203</v>
      </c>
      <c r="C33" s="193">
        <v>1560</v>
      </c>
      <c r="D33" s="190" t="s">
        <v>208</v>
      </c>
      <c r="E33" s="194">
        <v>0.99</v>
      </c>
      <c r="F33" s="193"/>
    </row>
    <row r="34" spans="1:6" s="37" customFormat="1" ht="15" customHeight="1">
      <c r="A34" s="202">
        <v>13</v>
      </c>
      <c r="B34" s="281" t="s">
        <v>203</v>
      </c>
      <c r="C34" s="202">
        <v>1024</v>
      </c>
      <c r="D34" s="203" t="s">
        <v>307</v>
      </c>
      <c r="E34" s="200">
        <v>0.99</v>
      </c>
      <c r="F34" s="135"/>
    </row>
    <row r="35" spans="1:6" ht="15" customHeight="1">
      <c r="A35" s="44"/>
      <c r="B35" s="42"/>
      <c r="C35" s="33"/>
      <c r="D35" s="35"/>
      <c r="E35" s="43"/>
      <c r="F35" s="33"/>
    </row>
    <row r="36" spans="1:6" ht="15">
      <c r="A36" s="41"/>
      <c r="B36" s="34"/>
      <c r="C36" s="33"/>
      <c r="D36" s="35"/>
      <c r="E36" s="43"/>
      <c r="F36" s="33"/>
    </row>
    <row r="37" spans="1:6" ht="15">
      <c r="A37" s="41"/>
      <c r="B37" s="34"/>
      <c r="C37" s="33"/>
      <c r="D37" s="35"/>
      <c r="E37" s="43"/>
      <c r="F37" s="33"/>
    </row>
    <row r="38" spans="1:6" ht="15">
      <c r="A38" s="41"/>
      <c r="B38" s="38"/>
      <c r="C38" s="39"/>
      <c r="D38" s="36"/>
      <c r="E38" s="40"/>
      <c r="F38" s="36"/>
    </row>
    <row r="41" spans="1:6" s="37" customFormat="1" ht="12.75">
      <c r="A41" s="29"/>
      <c r="B41" s="29"/>
      <c r="C41" s="29"/>
      <c r="D41" s="30"/>
      <c r="E41" s="31"/>
      <c r="F41" s="32"/>
    </row>
  </sheetData>
  <printOptions gridLines="1" horizontalCentered="1"/>
  <pageMargins left="0.35" right="0.35" top="1" bottom="0.5" header="0.5" footer="0.28"/>
  <pageSetup firstPageNumber="12" useFirstPageNumber="1" horizontalDpi="600" verticalDpi="600" orientation="landscape" scale="81" r:id="rId1"/>
  <headerFooter alignWithMargins="0">
    <oddFooter>&amp;R&amp;"Arial,Bold"ERCB ST101-2009: Sulphur Recovery and Sulphur Emissions at Alberta Sour Gas Plants (July 2009)    •   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402"/>
  <sheetViews>
    <sheetView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5" sqref="D25"/>
    </sheetView>
  </sheetViews>
  <sheetFormatPr defaultColWidth="9.140625" defaultRowHeight="12.75"/>
  <cols>
    <col min="1" max="1" width="3.00390625" style="10" bestFit="1" customWidth="1"/>
    <col min="2" max="2" width="6.421875" style="12" bestFit="1" customWidth="1"/>
    <col min="3" max="3" width="65.8515625" style="11" bestFit="1" customWidth="1"/>
    <col min="4" max="4" width="32.28125" style="11" customWidth="1"/>
    <col min="5" max="5" width="31.28125" style="11" customWidth="1"/>
    <col min="6" max="6" width="11.8515625" style="10" customWidth="1"/>
    <col min="7" max="7" width="9.28125" style="10" customWidth="1"/>
    <col min="8" max="16384" width="9.140625" style="10" customWidth="1"/>
  </cols>
  <sheetData>
    <row r="1" spans="1:7" ht="15" customHeight="1">
      <c r="A1" s="325" t="s">
        <v>160</v>
      </c>
      <c r="B1" s="326"/>
      <c r="C1" s="326"/>
      <c r="D1" s="326"/>
      <c r="E1" s="336"/>
      <c r="F1" s="204"/>
      <c r="G1" s="204"/>
    </row>
    <row r="2" spans="1:5" ht="15" customHeight="1">
      <c r="A2" s="205"/>
      <c r="B2" s="118"/>
      <c r="C2" s="104"/>
      <c r="D2" s="334" t="s">
        <v>161</v>
      </c>
      <c r="E2" s="334"/>
    </row>
    <row r="3" spans="1:5" ht="15" customHeight="1">
      <c r="A3" s="205"/>
      <c r="B3" s="118" t="s">
        <v>0</v>
      </c>
      <c r="C3" s="104"/>
      <c r="D3" s="104" t="s">
        <v>162</v>
      </c>
      <c r="E3" s="104" t="s">
        <v>162</v>
      </c>
    </row>
    <row r="4" spans="1:5" ht="15" customHeight="1">
      <c r="A4" s="205"/>
      <c r="B4" s="118" t="s">
        <v>1</v>
      </c>
      <c r="C4" s="206" t="s">
        <v>23</v>
      </c>
      <c r="D4" s="104" t="s">
        <v>24</v>
      </c>
      <c r="E4" s="104" t="s">
        <v>25</v>
      </c>
    </row>
    <row r="5" spans="1:8" ht="15" customHeight="1" thickBot="1">
      <c r="A5" s="335" t="s">
        <v>34</v>
      </c>
      <c r="B5" s="335"/>
      <c r="C5" s="335"/>
      <c r="D5" s="121"/>
      <c r="E5" s="121"/>
      <c r="F5" s="110"/>
      <c r="G5" s="110"/>
      <c r="H5" s="110"/>
    </row>
    <row r="6" spans="1:5" s="22" customFormat="1" ht="15" customHeight="1">
      <c r="A6" s="67">
        <v>1</v>
      </c>
      <c r="B6" s="287">
        <v>1056</v>
      </c>
      <c r="C6" s="69" t="s">
        <v>59</v>
      </c>
      <c r="D6" s="69">
        <v>-487103.5</v>
      </c>
      <c r="E6" s="69">
        <v>-5083.79</v>
      </c>
    </row>
    <row r="7" spans="1:5" s="22" customFormat="1" ht="15" customHeight="1">
      <c r="A7" s="67">
        <v>2</v>
      </c>
      <c r="B7" s="287">
        <v>1144</v>
      </c>
      <c r="C7" s="69" t="s">
        <v>68</v>
      </c>
      <c r="D7" s="69">
        <v>-90519.3</v>
      </c>
      <c r="E7" s="69">
        <v>-4528.08</v>
      </c>
    </row>
    <row r="8" spans="1:5" s="22" customFormat="1" ht="15" customHeight="1">
      <c r="A8" s="67">
        <v>3</v>
      </c>
      <c r="B8" s="287">
        <v>1034</v>
      </c>
      <c r="C8" s="69" t="s">
        <v>75</v>
      </c>
      <c r="D8" s="69">
        <v>-213644.7</v>
      </c>
      <c r="E8" s="69">
        <v>-3494.59</v>
      </c>
    </row>
    <row r="9" spans="1:5" s="22" customFormat="1" ht="15" customHeight="1">
      <c r="A9" s="67">
        <v>4</v>
      </c>
      <c r="B9" s="287">
        <v>1141</v>
      </c>
      <c r="C9" s="69" t="s">
        <v>71</v>
      </c>
      <c r="D9" s="69">
        <v>-204568.12</v>
      </c>
      <c r="E9" s="69">
        <v>-2514.84</v>
      </c>
    </row>
    <row r="10" spans="1:5" s="22" customFormat="1" ht="15" customHeight="1">
      <c r="A10" s="67">
        <v>5</v>
      </c>
      <c r="B10" s="287">
        <v>1108</v>
      </c>
      <c r="C10" s="69" t="s">
        <v>38</v>
      </c>
      <c r="D10" s="69">
        <v>-35158.5</v>
      </c>
      <c r="E10" s="69">
        <v>-2100.87</v>
      </c>
    </row>
    <row r="11" spans="1:5" s="22" customFormat="1" ht="15" customHeight="1">
      <c r="A11" s="67">
        <v>6</v>
      </c>
      <c r="B11" s="287">
        <v>1131</v>
      </c>
      <c r="C11" s="69" t="s">
        <v>64</v>
      </c>
      <c r="D11" s="69">
        <v>-21710.8</v>
      </c>
      <c r="E11" s="69">
        <v>-1941.29</v>
      </c>
    </row>
    <row r="12" spans="1:5" s="22" customFormat="1" ht="15" customHeight="1">
      <c r="A12" s="67">
        <v>7</v>
      </c>
      <c r="B12" s="287">
        <v>1037</v>
      </c>
      <c r="C12" s="69" t="s">
        <v>46</v>
      </c>
      <c r="D12" s="69">
        <v>46345.85</v>
      </c>
      <c r="E12" s="69">
        <v>-1914.53</v>
      </c>
    </row>
    <row r="13" spans="1:5" s="22" customFormat="1" ht="15" customHeight="1">
      <c r="A13" s="67">
        <v>8</v>
      </c>
      <c r="B13" s="287">
        <v>1107</v>
      </c>
      <c r="C13" s="69" t="s">
        <v>67</v>
      </c>
      <c r="D13" s="69">
        <v>-152202.9</v>
      </c>
      <c r="E13" s="69">
        <v>-1442.7</v>
      </c>
    </row>
    <row r="14" spans="1:5" s="22" customFormat="1" ht="15" customHeight="1">
      <c r="A14" s="67">
        <v>9</v>
      </c>
      <c r="B14" s="287">
        <v>1050</v>
      </c>
      <c r="C14" s="69" t="s">
        <v>63</v>
      </c>
      <c r="D14" s="69">
        <v>-41134.6</v>
      </c>
      <c r="E14" s="69">
        <v>-942.97</v>
      </c>
    </row>
    <row r="15" spans="1:5" s="22" customFormat="1" ht="15" customHeight="1">
      <c r="A15" s="67">
        <v>10</v>
      </c>
      <c r="B15" s="287">
        <v>1081</v>
      </c>
      <c r="C15" s="69" t="s">
        <v>60</v>
      </c>
      <c r="D15" s="69">
        <v>-32071.63</v>
      </c>
      <c r="E15" s="69">
        <v>-876.61</v>
      </c>
    </row>
    <row r="16" spans="1:5" s="22" customFormat="1" ht="15" customHeight="1">
      <c r="A16" s="67">
        <v>11</v>
      </c>
      <c r="B16" s="287">
        <v>1219</v>
      </c>
      <c r="C16" s="69" t="s">
        <v>77</v>
      </c>
      <c r="D16" s="69">
        <v>-14405.1</v>
      </c>
      <c r="E16" s="69">
        <v>-583.9</v>
      </c>
    </row>
    <row r="17" spans="1:5" s="22" customFormat="1" ht="15" customHeight="1">
      <c r="A17" s="67">
        <v>12</v>
      </c>
      <c r="B17" s="287">
        <v>1206</v>
      </c>
      <c r="C17" s="69" t="s">
        <v>51</v>
      </c>
      <c r="D17" s="69">
        <v>-12290.7</v>
      </c>
      <c r="E17" s="69">
        <v>-499.61</v>
      </c>
    </row>
    <row r="18" spans="1:5" s="22" customFormat="1" ht="15" customHeight="1">
      <c r="A18" s="67">
        <v>13</v>
      </c>
      <c r="B18" s="287">
        <v>1268</v>
      </c>
      <c r="C18" s="69" t="s">
        <v>73</v>
      </c>
      <c r="D18" s="69">
        <v>-18426.7</v>
      </c>
      <c r="E18" s="69">
        <v>-429.37</v>
      </c>
    </row>
    <row r="19" spans="1:5" s="22" customFormat="1" ht="15" customHeight="1">
      <c r="A19" s="67">
        <v>14</v>
      </c>
      <c r="B19" s="287">
        <v>1054</v>
      </c>
      <c r="C19" s="69" t="s">
        <v>76</v>
      </c>
      <c r="D19" s="69">
        <v>-18592.26</v>
      </c>
      <c r="E19" s="69">
        <v>-424.29</v>
      </c>
    </row>
    <row r="20" spans="1:5" s="22" customFormat="1" ht="15" customHeight="1">
      <c r="A20" s="67">
        <v>15</v>
      </c>
      <c r="B20" s="287">
        <v>1113</v>
      </c>
      <c r="C20" s="69" t="s">
        <v>54</v>
      </c>
      <c r="D20" s="69">
        <v>2539.3</v>
      </c>
      <c r="E20" s="69">
        <v>-403.03</v>
      </c>
    </row>
    <row r="21" spans="1:5" s="22" customFormat="1" ht="15" customHeight="1">
      <c r="A21" s="67">
        <v>16</v>
      </c>
      <c r="B21" s="287">
        <v>1121</v>
      </c>
      <c r="C21" s="69" t="s">
        <v>70</v>
      </c>
      <c r="D21" s="69">
        <v>-7294.8</v>
      </c>
      <c r="E21" s="69">
        <v>-371.48</v>
      </c>
    </row>
    <row r="22" spans="1:5" s="22" customFormat="1" ht="15" customHeight="1">
      <c r="A22" s="67">
        <v>17</v>
      </c>
      <c r="B22" s="287">
        <v>1104</v>
      </c>
      <c r="C22" s="69" t="s">
        <v>66</v>
      </c>
      <c r="D22" s="69">
        <v>-2186.01</v>
      </c>
      <c r="E22" s="69">
        <v>-349.49</v>
      </c>
    </row>
    <row r="23" spans="1:5" s="22" customFormat="1" ht="15" customHeight="1">
      <c r="A23" s="67">
        <v>18</v>
      </c>
      <c r="B23" s="287">
        <v>1530</v>
      </c>
      <c r="C23" s="69" t="s">
        <v>69</v>
      </c>
      <c r="D23" s="69">
        <v>-11332.6</v>
      </c>
      <c r="E23" s="69">
        <v>-306.64</v>
      </c>
    </row>
    <row r="24" spans="1:5" s="22" customFormat="1" ht="15" customHeight="1">
      <c r="A24" s="67">
        <v>19</v>
      </c>
      <c r="B24" s="287">
        <v>1112</v>
      </c>
      <c r="C24" s="69" t="s">
        <v>74</v>
      </c>
      <c r="D24" s="69">
        <v>-3591.99</v>
      </c>
      <c r="E24" s="69">
        <v>-301.21</v>
      </c>
    </row>
    <row r="25" spans="1:5" s="22" customFormat="1" ht="15" customHeight="1">
      <c r="A25" s="67">
        <v>20</v>
      </c>
      <c r="B25" s="287">
        <v>1129</v>
      </c>
      <c r="C25" s="69" t="s">
        <v>44</v>
      </c>
      <c r="D25" s="69">
        <v>-12963.77</v>
      </c>
      <c r="E25" s="69">
        <v>-258.05</v>
      </c>
    </row>
    <row r="26" spans="1:5" s="22" customFormat="1" ht="15" customHeight="1">
      <c r="A26" s="67">
        <v>21</v>
      </c>
      <c r="B26" s="287">
        <v>1139</v>
      </c>
      <c r="C26" s="69" t="s">
        <v>48</v>
      </c>
      <c r="D26" s="69">
        <v>-12172.93</v>
      </c>
      <c r="E26" s="69">
        <v>-216.46</v>
      </c>
    </row>
    <row r="27" spans="1:5" s="22" customFormat="1" ht="15" customHeight="1">
      <c r="A27" s="67">
        <v>22</v>
      </c>
      <c r="B27" s="287">
        <v>1020</v>
      </c>
      <c r="C27" s="69" t="s">
        <v>41</v>
      </c>
      <c r="D27" s="69">
        <v>-1969.2</v>
      </c>
      <c r="E27" s="69">
        <v>-193.3</v>
      </c>
    </row>
    <row r="28" spans="1:5" s="22" customFormat="1" ht="15" customHeight="1">
      <c r="A28" s="67">
        <v>23</v>
      </c>
      <c r="B28" s="287">
        <v>1084</v>
      </c>
      <c r="C28" s="69" t="s">
        <v>42</v>
      </c>
      <c r="D28" s="69">
        <v>16221.07</v>
      </c>
      <c r="E28" s="69">
        <v>-186.21</v>
      </c>
    </row>
    <row r="29" spans="1:5" s="22" customFormat="1" ht="15" customHeight="1">
      <c r="A29" s="67">
        <v>24</v>
      </c>
      <c r="B29" s="287">
        <v>1047</v>
      </c>
      <c r="C29" s="69" t="s">
        <v>50</v>
      </c>
      <c r="D29" s="69">
        <v>-3438.99</v>
      </c>
      <c r="E29" s="69">
        <v>-163.85</v>
      </c>
    </row>
    <row r="30" spans="1:5" s="22" customFormat="1" ht="15" customHeight="1">
      <c r="A30" s="67">
        <v>25</v>
      </c>
      <c r="B30" s="287">
        <v>1296</v>
      </c>
      <c r="C30" s="69" t="s">
        <v>58</v>
      </c>
      <c r="D30" s="69">
        <v>-821</v>
      </c>
      <c r="E30" s="69">
        <v>-94.3</v>
      </c>
    </row>
    <row r="31" spans="1:5" s="22" customFormat="1" ht="15" customHeight="1">
      <c r="A31" s="67">
        <v>26</v>
      </c>
      <c r="B31" s="287">
        <v>1374</v>
      </c>
      <c r="C31" s="69" t="s">
        <v>65</v>
      </c>
      <c r="D31" s="69">
        <v>-903.1</v>
      </c>
      <c r="E31" s="69">
        <v>-86.8</v>
      </c>
    </row>
    <row r="32" spans="1:5" s="22" customFormat="1" ht="15" customHeight="1">
      <c r="A32" s="67">
        <v>27</v>
      </c>
      <c r="B32" s="287">
        <v>1028</v>
      </c>
      <c r="C32" s="69" t="s">
        <v>72</v>
      </c>
      <c r="D32" s="69">
        <v>-376.02</v>
      </c>
      <c r="E32" s="69">
        <v>19.07</v>
      </c>
    </row>
    <row r="33" spans="1:5" s="22" customFormat="1" ht="15" customHeight="1" thickBot="1">
      <c r="A33" s="73">
        <v>28</v>
      </c>
      <c r="B33" s="288">
        <v>1133</v>
      </c>
      <c r="C33" s="75" t="s">
        <v>56</v>
      </c>
      <c r="D33" s="75">
        <v>80887.6</v>
      </c>
      <c r="E33" s="75">
        <v>388.94</v>
      </c>
    </row>
    <row r="34" spans="1:5" s="22" customFormat="1" ht="15" customHeight="1">
      <c r="A34" s="207"/>
      <c r="B34" s="208" t="s">
        <v>163</v>
      </c>
      <c r="C34" s="209"/>
      <c r="D34" s="210">
        <f>SUM(D6:D33)</f>
        <v>-1252885.4</v>
      </c>
      <c r="E34" s="210">
        <f>SUM(E6:E33)</f>
        <v>-29300.249999999996</v>
      </c>
    </row>
    <row r="35" spans="1:5" s="22" customFormat="1" ht="15" customHeight="1">
      <c r="A35" s="67"/>
      <c r="B35" s="68"/>
      <c r="C35" s="69"/>
      <c r="D35" s="69"/>
      <c r="E35" s="69"/>
    </row>
    <row r="36" spans="1:11" s="22" customFormat="1" ht="15" customHeight="1" thickBot="1">
      <c r="A36" s="261" t="s">
        <v>276</v>
      </c>
      <c r="B36" s="93"/>
      <c r="C36" s="94"/>
      <c r="D36" s="95"/>
      <c r="E36" s="95"/>
      <c r="F36" s="85"/>
      <c r="G36" s="86"/>
      <c r="H36" s="84"/>
      <c r="I36" s="101"/>
      <c r="J36" s="101"/>
      <c r="K36" s="101"/>
    </row>
    <row r="37" spans="1:11" s="22" customFormat="1" ht="15" customHeight="1">
      <c r="A37" s="257">
        <v>1</v>
      </c>
      <c r="B37" s="198">
        <v>1096</v>
      </c>
      <c r="C37" s="89" t="s">
        <v>103</v>
      </c>
      <c r="D37" s="258">
        <v>360.68</v>
      </c>
      <c r="E37" s="258">
        <v>-989.32</v>
      </c>
      <c r="F37" s="85"/>
      <c r="G37" s="86"/>
      <c r="H37" s="84"/>
      <c r="I37" s="84"/>
      <c r="J37" s="102"/>
      <c r="K37" s="101"/>
    </row>
    <row r="38" spans="1:11" s="22" customFormat="1" ht="15" customHeight="1" thickBot="1">
      <c r="A38" s="93">
        <v>2</v>
      </c>
      <c r="B38" s="254">
        <v>1114</v>
      </c>
      <c r="C38" s="94" t="s">
        <v>275</v>
      </c>
      <c r="D38" s="95">
        <v>284.8</v>
      </c>
      <c r="E38" s="95">
        <v>-186.03400000000002</v>
      </c>
      <c r="F38" s="85"/>
      <c r="G38" s="86"/>
      <c r="H38" s="84"/>
      <c r="I38" s="84"/>
      <c r="J38" s="102"/>
      <c r="K38" s="101"/>
    </row>
    <row r="39" spans="1:11" s="22" customFormat="1" ht="15" customHeight="1">
      <c r="A39" s="89"/>
      <c r="B39" s="90" t="s">
        <v>163</v>
      </c>
      <c r="C39" s="89"/>
      <c r="D39" s="91">
        <f>SUM(D37:D38)</f>
        <v>645.48</v>
      </c>
      <c r="E39" s="91">
        <f>SUM(E37:E38)</f>
        <v>-1175.354</v>
      </c>
      <c r="F39" s="99"/>
      <c r="G39" s="100"/>
      <c r="H39" s="100"/>
      <c r="I39" s="101"/>
      <c r="J39" s="101"/>
      <c r="K39" s="101"/>
    </row>
    <row r="40" spans="1:11" s="22" customFormat="1" ht="15" customHeight="1">
      <c r="A40" s="67"/>
      <c r="B40" s="67"/>
      <c r="C40" s="67"/>
      <c r="D40" s="67"/>
      <c r="E40" s="67"/>
      <c r="F40" s="101"/>
      <c r="G40" s="101"/>
      <c r="H40" s="101"/>
      <c r="I40" s="101"/>
      <c r="J40" s="101"/>
      <c r="K40" s="101"/>
    </row>
    <row r="41" spans="1:5" s="22" customFormat="1" ht="15" customHeight="1" thickBot="1">
      <c r="A41" s="333" t="s">
        <v>164</v>
      </c>
      <c r="B41" s="333"/>
      <c r="C41" s="333"/>
      <c r="D41" s="333"/>
      <c r="E41" s="333"/>
    </row>
    <row r="42" spans="1:6" s="22" customFormat="1" ht="15" customHeight="1">
      <c r="A42" s="108">
        <v>1</v>
      </c>
      <c r="B42" s="287">
        <v>1079</v>
      </c>
      <c r="C42" s="69" t="s">
        <v>117</v>
      </c>
      <c r="D42" s="69">
        <v>-97095.82</v>
      </c>
      <c r="E42" s="106">
        <v>-2236.13</v>
      </c>
      <c r="F42" s="107"/>
    </row>
    <row r="43" spans="1:6" s="22" customFormat="1" ht="15" customHeight="1">
      <c r="A43" s="108">
        <v>2</v>
      </c>
      <c r="B43" s="287">
        <v>1360</v>
      </c>
      <c r="C43" s="69" t="s">
        <v>129</v>
      </c>
      <c r="D43" s="69">
        <v>-97449.35</v>
      </c>
      <c r="E43" s="106">
        <v>-1529.54</v>
      </c>
      <c r="F43" s="107"/>
    </row>
    <row r="44" spans="1:6" s="22" customFormat="1" ht="15" customHeight="1">
      <c r="A44" s="108">
        <v>3</v>
      </c>
      <c r="B44" s="287">
        <v>1021</v>
      </c>
      <c r="C44" s="69" t="s">
        <v>131</v>
      </c>
      <c r="D44" s="69">
        <v>-20797.2</v>
      </c>
      <c r="E44" s="106">
        <v>-1024.16</v>
      </c>
      <c r="F44" s="107"/>
    </row>
    <row r="45" spans="1:6" s="22" customFormat="1" ht="15" customHeight="1">
      <c r="A45" s="108">
        <v>4</v>
      </c>
      <c r="B45" s="287">
        <v>1004</v>
      </c>
      <c r="C45" s="69" t="s">
        <v>120</v>
      </c>
      <c r="D45" s="69">
        <v>-6171.24</v>
      </c>
      <c r="E45" s="106">
        <v>-921.24</v>
      </c>
      <c r="F45" s="107"/>
    </row>
    <row r="46" spans="1:6" s="22" customFormat="1" ht="15" customHeight="1">
      <c r="A46" s="108">
        <v>5</v>
      </c>
      <c r="B46" s="287">
        <v>1105</v>
      </c>
      <c r="C46" s="69" t="s">
        <v>125</v>
      </c>
      <c r="D46" s="69">
        <v>-22351.49</v>
      </c>
      <c r="E46" s="106">
        <v>-845.26</v>
      </c>
      <c r="F46" s="107"/>
    </row>
    <row r="47" spans="1:6" s="22" customFormat="1" ht="15" customHeight="1">
      <c r="A47" s="108">
        <v>6</v>
      </c>
      <c r="B47" s="287">
        <v>1662</v>
      </c>
      <c r="C47" s="69" t="s">
        <v>116</v>
      </c>
      <c r="D47" s="69">
        <v>-762823.2</v>
      </c>
      <c r="E47" s="106">
        <v>-811.29</v>
      </c>
      <c r="F47" s="107"/>
    </row>
    <row r="48" spans="1:6" s="22" customFormat="1" ht="15" customHeight="1">
      <c r="A48" s="108">
        <v>7</v>
      </c>
      <c r="B48" s="287">
        <v>1134</v>
      </c>
      <c r="C48" s="69" t="s">
        <v>124</v>
      </c>
      <c r="D48" s="69">
        <v>-49081.38</v>
      </c>
      <c r="E48" s="69">
        <v>-475.33</v>
      </c>
      <c r="F48" s="107"/>
    </row>
    <row r="49" spans="1:6" s="22" customFormat="1" ht="15" customHeight="1">
      <c r="A49" s="108">
        <v>8</v>
      </c>
      <c r="B49" s="287">
        <v>1002</v>
      </c>
      <c r="C49" s="69" t="s">
        <v>121</v>
      </c>
      <c r="D49" s="69">
        <v>-24498.36</v>
      </c>
      <c r="E49" s="69">
        <v>-235</v>
      </c>
      <c r="F49" s="107"/>
    </row>
    <row r="50" spans="1:6" s="22" customFormat="1" ht="15" customHeight="1">
      <c r="A50" s="108">
        <v>9</v>
      </c>
      <c r="B50" s="287">
        <v>1654</v>
      </c>
      <c r="C50" s="69" t="s">
        <v>126</v>
      </c>
      <c r="D50" s="69">
        <v>-533.39</v>
      </c>
      <c r="E50" s="69">
        <v>-138.88</v>
      </c>
      <c r="F50" s="107"/>
    </row>
    <row r="51" spans="1:6" s="22" customFormat="1" ht="15" customHeight="1">
      <c r="A51" s="108">
        <v>10</v>
      </c>
      <c r="B51" s="287">
        <v>1045</v>
      </c>
      <c r="C51" s="69" t="s">
        <v>159</v>
      </c>
      <c r="D51" s="69">
        <v>-3061.95</v>
      </c>
      <c r="E51" s="69">
        <v>-124.93</v>
      </c>
      <c r="F51" s="107"/>
    </row>
    <row r="52" spans="1:6" s="22" customFormat="1" ht="15" customHeight="1">
      <c r="A52" s="108">
        <v>11</v>
      </c>
      <c r="B52" s="287">
        <v>1585</v>
      </c>
      <c r="C52" s="69" t="s">
        <v>119</v>
      </c>
      <c r="D52" s="69">
        <v>-429.28</v>
      </c>
      <c r="E52" s="69">
        <v>-74.45</v>
      </c>
      <c r="F52" s="107"/>
    </row>
    <row r="53" spans="1:6" s="22" customFormat="1" ht="15" customHeight="1">
      <c r="A53" s="108">
        <v>12</v>
      </c>
      <c r="B53" s="287">
        <v>1458</v>
      </c>
      <c r="C53" s="69" t="s">
        <v>134</v>
      </c>
      <c r="D53" s="69">
        <v>13535.8</v>
      </c>
      <c r="E53" s="69">
        <v>-69.7</v>
      </c>
      <c r="F53" s="107"/>
    </row>
    <row r="54" spans="1:6" s="22" customFormat="1" ht="15" customHeight="1">
      <c r="A54" s="108">
        <v>13</v>
      </c>
      <c r="B54" s="287">
        <v>1051</v>
      </c>
      <c r="C54" s="69" t="s">
        <v>128</v>
      </c>
      <c r="D54" s="69">
        <v>-24896.7</v>
      </c>
      <c r="E54" s="69">
        <v>-67.56</v>
      </c>
      <c r="F54" s="107"/>
    </row>
    <row r="55" spans="1:6" s="22" customFormat="1" ht="15" customHeight="1">
      <c r="A55" s="108">
        <v>14</v>
      </c>
      <c r="B55" s="287">
        <v>1060</v>
      </c>
      <c r="C55" s="69" t="s">
        <v>118</v>
      </c>
      <c r="D55" s="69">
        <v>-6570.5</v>
      </c>
      <c r="E55" s="69">
        <v>-55.51</v>
      </c>
      <c r="F55" s="107"/>
    </row>
    <row r="56" spans="1:6" s="22" customFormat="1" ht="15" customHeight="1">
      <c r="A56" s="108">
        <v>15</v>
      </c>
      <c r="B56" s="287">
        <v>1147</v>
      </c>
      <c r="C56" s="69" t="s">
        <v>130</v>
      </c>
      <c r="D56" s="69">
        <v>-9369.11</v>
      </c>
      <c r="E56" s="69">
        <v>-47.93</v>
      </c>
      <c r="F56" s="107"/>
    </row>
    <row r="57" spans="1:6" s="22" customFormat="1" ht="15" customHeight="1">
      <c r="A57" s="108">
        <v>16</v>
      </c>
      <c r="B57" s="287">
        <v>1658</v>
      </c>
      <c r="C57" s="69" t="s">
        <v>132</v>
      </c>
      <c r="D57" s="69">
        <v>1197.94</v>
      </c>
      <c r="E57" s="69">
        <v>-33.28</v>
      </c>
      <c r="F57" s="107"/>
    </row>
    <row r="58" spans="1:6" s="22" customFormat="1" ht="15" customHeight="1">
      <c r="A58" s="108">
        <v>17</v>
      </c>
      <c r="B58" s="287">
        <v>1892</v>
      </c>
      <c r="C58" s="69" t="s">
        <v>133</v>
      </c>
      <c r="D58" s="69">
        <v>-18188.28</v>
      </c>
      <c r="E58" s="69">
        <v>-0.77</v>
      </c>
      <c r="F58" s="107"/>
    </row>
    <row r="59" spans="1:6" s="22" customFormat="1" ht="15" customHeight="1">
      <c r="A59" s="108">
        <v>18</v>
      </c>
      <c r="B59" s="287">
        <v>1638</v>
      </c>
      <c r="C59" s="69" t="s">
        <v>127</v>
      </c>
      <c r="D59" s="69">
        <v>-327.74</v>
      </c>
      <c r="E59" s="69">
        <v>-0.19</v>
      </c>
      <c r="F59" s="107"/>
    </row>
    <row r="60" spans="1:6" s="22" customFormat="1" ht="15" customHeight="1">
      <c r="A60" s="108">
        <v>19</v>
      </c>
      <c r="B60" s="287">
        <v>1629</v>
      </c>
      <c r="C60" s="69" t="s">
        <v>123</v>
      </c>
      <c r="D60" s="69">
        <v>11.58</v>
      </c>
      <c r="E60" s="69">
        <v>0</v>
      </c>
      <c r="F60" s="107"/>
    </row>
    <row r="61" spans="1:6" s="22" customFormat="1" ht="15" customHeight="1">
      <c r="A61" s="108">
        <v>20</v>
      </c>
      <c r="B61" s="287">
        <v>1506</v>
      </c>
      <c r="C61" s="69" t="s">
        <v>122</v>
      </c>
      <c r="D61" s="69">
        <v>4807.6</v>
      </c>
      <c r="E61" s="69">
        <v>2.43</v>
      </c>
      <c r="F61" s="107"/>
    </row>
    <row r="62" spans="1:6" s="22" customFormat="1" ht="15" customHeight="1" thickBot="1">
      <c r="A62" s="109">
        <v>21</v>
      </c>
      <c r="B62" s="288">
        <v>1482</v>
      </c>
      <c r="C62" s="75" t="s">
        <v>115</v>
      </c>
      <c r="D62" s="75">
        <v>9622.3</v>
      </c>
      <c r="E62" s="75">
        <v>335.38</v>
      </c>
      <c r="F62" s="101"/>
    </row>
    <row r="63" spans="1:5" s="22" customFormat="1" ht="15" customHeight="1">
      <c r="A63" s="207"/>
      <c r="B63" s="208" t="s">
        <v>163</v>
      </c>
      <c r="C63" s="209"/>
      <c r="D63" s="210">
        <f>SUM(D42:D62)</f>
        <v>-1114469.7699999998</v>
      </c>
      <c r="E63" s="210">
        <f>SUM(E42:E62)</f>
        <v>-8353.340000000004</v>
      </c>
    </row>
    <row r="64" spans="1:5" s="22" customFormat="1" ht="15" customHeight="1">
      <c r="A64" s="67"/>
      <c r="B64" s="68"/>
      <c r="C64" s="69"/>
      <c r="D64" s="69"/>
      <c r="E64" s="69"/>
    </row>
    <row r="65" spans="1:7" s="22" customFormat="1" ht="15" customHeight="1" thickBot="1">
      <c r="A65" s="73"/>
      <c r="B65" s="74"/>
      <c r="C65" s="211" t="s">
        <v>165</v>
      </c>
      <c r="D65" s="212">
        <f>D34+D39+D63</f>
        <v>-2366709.6899999995</v>
      </c>
      <c r="E65" s="211">
        <f>(E34+E39+E63)</f>
        <v>-38828.944</v>
      </c>
      <c r="F65" s="103"/>
      <c r="G65" s="103"/>
    </row>
    <row r="66" spans="2:5" s="22" customFormat="1" ht="15" customHeight="1">
      <c r="B66" s="23"/>
      <c r="C66" s="27"/>
      <c r="D66" s="27"/>
      <c r="E66" s="27"/>
    </row>
    <row r="67" spans="2:5" s="22" customFormat="1" ht="12.75">
      <c r="B67" s="23"/>
      <c r="C67" s="27"/>
      <c r="D67" s="27"/>
      <c r="E67" s="27"/>
    </row>
    <row r="68" spans="2:5" s="22" customFormat="1" ht="12.75">
      <c r="B68" s="23"/>
      <c r="C68" s="27"/>
      <c r="D68" s="27"/>
      <c r="E68" s="27"/>
    </row>
    <row r="69" spans="2:5" s="22" customFormat="1" ht="12.75">
      <c r="B69" s="23"/>
      <c r="C69" s="27"/>
      <c r="D69" s="27"/>
      <c r="E69" s="27"/>
    </row>
    <row r="70" spans="2:5" s="22" customFormat="1" ht="12.75">
      <c r="B70" s="23"/>
      <c r="C70" s="27"/>
      <c r="D70" s="27"/>
      <c r="E70" s="27"/>
    </row>
    <row r="71" spans="2:5" s="22" customFormat="1" ht="12.75">
      <c r="B71" s="23"/>
      <c r="C71" s="27"/>
      <c r="D71" s="27"/>
      <c r="E71" s="27"/>
    </row>
    <row r="72" spans="2:5" s="22" customFormat="1" ht="12.75">
      <c r="B72" s="23"/>
      <c r="C72" s="27"/>
      <c r="D72" s="27"/>
      <c r="E72" s="27"/>
    </row>
    <row r="73" spans="2:5" s="22" customFormat="1" ht="12.75">
      <c r="B73" s="23"/>
      <c r="C73" s="27"/>
      <c r="D73" s="27"/>
      <c r="E73" s="27"/>
    </row>
    <row r="74" spans="2:5" s="22" customFormat="1" ht="12.75">
      <c r="B74" s="23"/>
      <c r="C74" s="27"/>
      <c r="D74" s="27"/>
      <c r="E74" s="27"/>
    </row>
    <row r="75" spans="2:5" s="22" customFormat="1" ht="12.75">
      <c r="B75" s="23"/>
      <c r="C75" s="27"/>
      <c r="D75" s="27"/>
      <c r="E75" s="27"/>
    </row>
    <row r="76" spans="2:5" s="22" customFormat="1" ht="12.75">
      <c r="B76" s="23"/>
      <c r="C76" s="27"/>
      <c r="D76" s="27"/>
      <c r="E76" s="27"/>
    </row>
    <row r="77" spans="2:5" s="22" customFormat="1" ht="12.75">
      <c r="B77" s="23"/>
      <c r="C77" s="27"/>
      <c r="D77" s="27"/>
      <c r="E77" s="27"/>
    </row>
    <row r="78" spans="2:5" s="22" customFormat="1" ht="12.75">
      <c r="B78" s="23"/>
      <c r="C78" s="27"/>
      <c r="D78" s="27"/>
      <c r="E78" s="27"/>
    </row>
    <row r="79" spans="2:5" s="22" customFormat="1" ht="12.75">
      <c r="B79" s="23"/>
      <c r="C79" s="27"/>
      <c r="D79" s="27"/>
      <c r="E79" s="27"/>
    </row>
    <row r="80" spans="2:5" s="22" customFormat="1" ht="12.75">
      <c r="B80" s="23"/>
      <c r="C80" s="27"/>
      <c r="D80" s="27"/>
      <c r="E80" s="27"/>
    </row>
    <row r="81" spans="2:5" s="22" customFormat="1" ht="12.75">
      <c r="B81" s="23"/>
      <c r="C81" s="27"/>
      <c r="D81" s="27"/>
      <c r="E81" s="27"/>
    </row>
    <row r="82" spans="2:5" s="22" customFormat="1" ht="12.75">
      <c r="B82" s="23"/>
      <c r="C82" s="27"/>
      <c r="D82" s="27"/>
      <c r="E82" s="27"/>
    </row>
    <row r="83" spans="2:5" s="22" customFormat="1" ht="12.75">
      <c r="B83" s="23"/>
      <c r="C83" s="27"/>
      <c r="D83" s="27"/>
      <c r="E83" s="27"/>
    </row>
    <row r="84" spans="2:5" s="22" customFormat="1" ht="12.75">
      <c r="B84" s="23"/>
      <c r="C84" s="27"/>
      <c r="D84" s="27"/>
      <c r="E84" s="27"/>
    </row>
    <row r="85" spans="2:5" s="22" customFormat="1" ht="12.75">
      <c r="B85" s="23"/>
      <c r="C85" s="27"/>
      <c r="D85" s="27"/>
      <c r="E85" s="27"/>
    </row>
    <row r="86" spans="2:5" s="22" customFormat="1" ht="12.75">
      <c r="B86" s="23"/>
      <c r="C86" s="27"/>
      <c r="D86" s="27"/>
      <c r="E86" s="27"/>
    </row>
    <row r="87" spans="2:5" s="22" customFormat="1" ht="12.75">
      <c r="B87" s="23"/>
      <c r="C87" s="27"/>
      <c r="D87" s="27"/>
      <c r="E87" s="27"/>
    </row>
    <row r="88" spans="2:5" s="22" customFormat="1" ht="12.75">
      <c r="B88" s="23"/>
      <c r="C88" s="27"/>
      <c r="D88" s="27"/>
      <c r="E88" s="27"/>
    </row>
    <row r="89" spans="2:5" s="22" customFormat="1" ht="12.75">
      <c r="B89" s="23"/>
      <c r="C89" s="27"/>
      <c r="D89" s="27"/>
      <c r="E89" s="27"/>
    </row>
    <row r="90" spans="2:5" s="22" customFormat="1" ht="12.75">
      <c r="B90" s="23"/>
      <c r="C90" s="27"/>
      <c r="D90" s="27"/>
      <c r="E90" s="27"/>
    </row>
    <row r="91" spans="2:5" s="22" customFormat="1" ht="12.75">
      <c r="B91" s="23"/>
      <c r="C91" s="27"/>
      <c r="D91" s="27"/>
      <c r="E91" s="27"/>
    </row>
    <row r="92" spans="2:5" s="22" customFormat="1" ht="12.75">
      <c r="B92" s="23"/>
      <c r="C92" s="27"/>
      <c r="D92" s="27"/>
      <c r="E92" s="27"/>
    </row>
    <row r="93" spans="2:5" s="22" customFormat="1" ht="12.75">
      <c r="B93" s="23"/>
      <c r="C93" s="27"/>
      <c r="D93" s="27"/>
      <c r="E93" s="27"/>
    </row>
    <row r="94" spans="2:5" s="22" customFormat="1" ht="12.75">
      <c r="B94" s="23"/>
      <c r="C94" s="27"/>
      <c r="D94" s="27"/>
      <c r="E94" s="27"/>
    </row>
    <row r="95" spans="2:5" s="22" customFormat="1" ht="12.75">
      <c r="B95" s="23"/>
      <c r="C95" s="27"/>
      <c r="D95" s="27"/>
      <c r="E95" s="27"/>
    </row>
    <row r="96" spans="2:5" s="22" customFormat="1" ht="12.75">
      <c r="B96" s="23"/>
      <c r="C96" s="27"/>
      <c r="D96" s="27"/>
      <c r="E96" s="27"/>
    </row>
    <row r="97" spans="2:5" s="22" customFormat="1" ht="12.75">
      <c r="B97" s="23"/>
      <c r="C97" s="27"/>
      <c r="D97" s="27"/>
      <c r="E97" s="27"/>
    </row>
    <row r="98" spans="2:5" s="22" customFormat="1" ht="12.75">
      <c r="B98" s="23"/>
      <c r="C98" s="27"/>
      <c r="D98" s="27"/>
      <c r="E98" s="27"/>
    </row>
    <row r="99" spans="2:5" s="22" customFormat="1" ht="12.75">
      <c r="B99" s="23"/>
      <c r="C99" s="27"/>
      <c r="D99" s="27"/>
      <c r="E99" s="27"/>
    </row>
    <row r="100" spans="2:5" s="22" customFormat="1" ht="12.75">
      <c r="B100" s="23"/>
      <c r="C100" s="27"/>
      <c r="D100" s="27"/>
      <c r="E100" s="27"/>
    </row>
    <row r="101" spans="2:5" s="22" customFormat="1" ht="12.75">
      <c r="B101" s="23"/>
      <c r="C101" s="27"/>
      <c r="D101" s="27"/>
      <c r="E101" s="27"/>
    </row>
    <row r="102" spans="2:5" s="22" customFormat="1" ht="12.75">
      <c r="B102" s="23"/>
      <c r="C102" s="27"/>
      <c r="D102" s="27"/>
      <c r="E102" s="27"/>
    </row>
    <row r="103" spans="2:5" s="22" customFormat="1" ht="12.75">
      <c r="B103" s="23"/>
      <c r="C103" s="27"/>
      <c r="D103" s="27"/>
      <c r="E103" s="27"/>
    </row>
    <row r="104" spans="2:5" s="22" customFormat="1" ht="12.75">
      <c r="B104" s="23"/>
      <c r="C104" s="27"/>
      <c r="D104" s="27"/>
      <c r="E104" s="27"/>
    </row>
    <row r="105" spans="2:5" s="22" customFormat="1" ht="12.75">
      <c r="B105" s="23"/>
      <c r="C105" s="27"/>
      <c r="D105" s="27"/>
      <c r="E105" s="27"/>
    </row>
    <row r="106" spans="2:5" s="22" customFormat="1" ht="12.75">
      <c r="B106" s="23"/>
      <c r="C106" s="27"/>
      <c r="D106" s="27"/>
      <c r="E106" s="27"/>
    </row>
    <row r="107" spans="2:5" s="22" customFormat="1" ht="12.75">
      <c r="B107" s="23"/>
      <c r="C107" s="27"/>
      <c r="D107" s="27"/>
      <c r="E107" s="27"/>
    </row>
    <row r="108" spans="2:5" s="22" customFormat="1" ht="12.75">
      <c r="B108" s="23"/>
      <c r="C108" s="27"/>
      <c r="D108" s="27"/>
      <c r="E108" s="27"/>
    </row>
    <row r="109" spans="2:5" s="22" customFormat="1" ht="12.75">
      <c r="B109" s="23"/>
      <c r="C109" s="27"/>
      <c r="D109" s="27"/>
      <c r="E109" s="27"/>
    </row>
    <row r="110" spans="2:5" s="22" customFormat="1" ht="12.75">
      <c r="B110" s="23"/>
      <c r="C110" s="27"/>
      <c r="D110" s="27"/>
      <c r="E110" s="27"/>
    </row>
    <row r="111" spans="2:5" s="22" customFormat="1" ht="12.75">
      <c r="B111" s="23"/>
      <c r="C111" s="27"/>
      <c r="D111" s="27"/>
      <c r="E111" s="27"/>
    </row>
    <row r="112" spans="2:5" s="22" customFormat="1" ht="12.75">
      <c r="B112" s="23"/>
      <c r="C112" s="27"/>
      <c r="D112" s="27"/>
      <c r="E112" s="27"/>
    </row>
    <row r="113" spans="2:5" s="22" customFormat="1" ht="12.75">
      <c r="B113" s="23"/>
      <c r="C113" s="27"/>
      <c r="D113" s="27"/>
      <c r="E113" s="27"/>
    </row>
    <row r="114" spans="2:5" s="22" customFormat="1" ht="12.75">
      <c r="B114" s="23"/>
      <c r="C114" s="27"/>
      <c r="D114" s="27"/>
      <c r="E114" s="27"/>
    </row>
    <row r="115" spans="2:5" s="22" customFormat="1" ht="12.75">
      <c r="B115" s="23"/>
      <c r="C115" s="27"/>
      <c r="D115" s="27"/>
      <c r="E115" s="27"/>
    </row>
    <row r="116" spans="2:5" s="22" customFormat="1" ht="12.75">
      <c r="B116" s="23"/>
      <c r="C116" s="27"/>
      <c r="D116" s="27"/>
      <c r="E116" s="27"/>
    </row>
    <row r="117" spans="2:5" s="22" customFormat="1" ht="12.75">
      <c r="B117" s="23"/>
      <c r="C117" s="27"/>
      <c r="D117" s="27"/>
      <c r="E117" s="27"/>
    </row>
    <row r="118" spans="2:5" s="22" customFormat="1" ht="12.75">
      <c r="B118" s="23"/>
      <c r="C118" s="27"/>
      <c r="D118" s="27"/>
      <c r="E118" s="27"/>
    </row>
    <row r="119" spans="2:5" s="22" customFormat="1" ht="12.75">
      <c r="B119" s="23"/>
      <c r="C119" s="27"/>
      <c r="D119" s="27"/>
      <c r="E119" s="27"/>
    </row>
    <row r="120" spans="2:5" s="22" customFormat="1" ht="12.75">
      <c r="B120" s="23"/>
      <c r="C120" s="27"/>
      <c r="D120" s="27"/>
      <c r="E120" s="27"/>
    </row>
    <row r="121" spans="2:5" s="22" customFormat="1" ht="12.75">
      <c r="B121" s="23"/>
      <c r="C121" s="27"/>
      <c r="D121" s="27"/>
      <c r="E121" s="27"/>
    </row>
    <row r="122" spans="2:5" s="22" customFormat="1" ht="12.75">
      <c r="B122" s="23"/>
      <c r="C122" s="27"/>
      <c r="D122" s="27"/>
      <c r="E122" s="27"/>
    </row>
    <row r="123" spans="2:5" s="22" customFormat="1" ht="12.75">
      <c r="B123" s="23"/>
      <c r="C123" s="27"/>
      <c r="D123" s="27"/>
      <c r="E123" s="27"/>
    </row>
    <row r="124" spans="2:5" s="22" customFormat="1" ht="12.75">
      <c r="B124" s="23"/>
      <c r="C124" s="27"/>
      <c r="D124" s="27"/>
      <c r="E124" s="27"/>
    </row>
    <row r="125" spans="2:5" s="22" customFormat="1" ht="12.75">
      <c r="B125" s="23"/>
      <c r="C125" s="27"/>
      <c r="D125" s="27"/>
      <c r="E125" s="27"/>
    </row>
    <row r="126" spans="2:5" s="22" customFormat="1" ht="12.75">
      <c r="B126" s="23"/>
      <c r="C126" s="27"/>
      <c r="D126" s="27"/>
      <c r="E126" s="27"/>
    </row>
    <row r="127" spans="2:5" s="22" customFormat="1" ht="12.75">
      <c r="B127" s="23"/>
      <c r="C127" s="27"/>
      <c r="D127" s="27"/>
      <c r="E127" s="27"/>
    </row>
    <row r="128" spans="2:5" s="22" customFormat="1" ht="12.75">
      <c r="B128" s="23"/>
      <c r="C128" s="27"/>
      <c r="D128" s="27"/>
      <c r="E128" s="27"/>
    </row>
    <row r="129" spans="2:5" s="22" customFormat="1" ht="12.75">
      <c r="B129" s="23"/>
      <c r="C129" s="27"/>
      <c r="D129" s="27"/>
      <c r="E129" s="27"/>
    </row>
    <row r="130" spans="2:5" s="22" customFormat="1" ht="12.75">
      <c r="B130" s="23"/>
      <c r="C130" s="27"/>
      <c r="D130" s="27"/>
      <c r="E130" s="27"/>
    </row>
    <row r="131" spans="2:5" s="22" customFormat="1" ht="12.75">
      <c r="B131" s="23"/>
      <c r="C131" s="27"/>
      <c r="D131" s="27"/>
      <c r="E131" s="27"/>
    </row>
    <row r="132" spans="2:5" s="22" customFormat="1" ht="12.75">
      <c r="B132" s="23"/>
      <c r="C132" s="27"/>
      <c r="D132" s="27"/>
      <c r="E132" s="27"/>
    </row>
    <row r="133" spans="2:5" s="22" customFormat="1" ht="12.75">
      <c r="B133" s="23"/>
      <c r="C133" s="27"/>
      <c r="D133" s="27"/>
      <c r="E133" s="27"/>
    </row>
    <row r="134" spans="2:5" s="22" customFormat="1" ht="12.75">
      <c r="B134" s="23"/>
      <c r="C134" s="27"/>
      <c r="D134" s="27"/>
      <c r="E134" s="27"/>
    </row>
    <row r="135" spans="2:5" s="22" customFormat="1" ht="12.75">
      <c r="B135" s="23"/>
      <c r="C135" s="27"/>
      <c r="D135" s="27"/>
      <c r="E135" s="27"/>
    </row>
    <row r="136" spans="2:5" s="22" customFormat="1" ht="12.75">
      <c r="B136" s="23"/>
      <c r="C136" s="27"/>
      <c r="D136" s="27"/>
      <c r="E136" s="27"/>
    </row>
    <row r="137" spans="2:5" s="22" customFormat="1" ht="12.75">
      <c r="B137" s="23"/>
      <c r="C137" s="27"/>
      <c r="D137" s="27"/>
      <c r="E137" s="27"/>
    </row>
    <row r="138" spans="2:5" s="22" customFormat="1" ht="12.75">
      <c r="B138" s="23"/>
      <c r="C138" s="27"/>
      <c r="D138" s="27"/>
      <c r="E138" s="27"/>
    </row>
    <row r="139" spans="2:5" s="22" customFormat="1" ht="12.75">
      <c r="B139" s="23"/>
      <c r="C139" s="27"/>
      <c r="D139" s="27"/>
      <c r="E139" s="27"/>
    </row>
    <row r="140" spans="2:5" s="22" customFormat="1" ht="12.75">
      <c r="B140" s="23"/>
      <c r="C140" s="27"/>
      <c r="D140" s="27"/>
      <c r="E140" s="27"/>
    </row>
    <row r="141" spans="2:5" s="22" customFormat="1" ht="12.75">
      <c r="B141" s="23"/>
      <c r="C141" s="27"/>
      <c r="D141" s="27"/>
      <c r="E141" s="27"/>
    </row>
    <row r="142" spans="2:5" s="22" customFormat="1" ht="12.75">
      <c r="B142" s="23"/>
      <c r="C142" s="27"/>
      <c r="D142" s="27"/>
      <c r="E142" s="27"/>
    </row>
    <row r="143" spans="2:5" s="22" customFormat="1" ht="12.75">
      <c r="B143" s="23"/>
      <c r="C143" s="27"/>
      <c r="D143" s="27"/>
      <c r="E143" s="27"/>
    </row>
    <row r="144" spans="2:5" s="22" customFormat="1" ht="12.75">
      <c r="B144" s="23"/>
      <c r="C144" s="27"/>
      <c r="D144" s="27"/>
      <c r="E144" s="27"/>
    </row>
    <row r="145" spans="2:5" s="22" customFormat="1" ht="12.75">
      <c r="B145" s="23"/>
      <c r="C145" s="27"/>
      <c r="D145" s="27"/>
      <c r="E145" s="27"/>
    </row>
    <row r="146" spans="2:5" s="22" customFormat="1" ht="12.75">
      <c r="B146" s="23"/>
      <c r="C146" s="27"/>
      <c r="D146" s="27"/>
      <c r="E146" s="27"/>
    </row>
    <row r="147" spans="2:5" s="22" customFormat="1" ht="12.75">
      <c r="B147" s="23"/>
      <c r="C147" s="27"/>
      <c r="D147" s="27"/>
      <c r="E147" s="27"/>
    </row>
    <row r="148" spans="2:5" s="22" customFormat="1" ht="12.75">
      <c r="B148" s="23"/>
      <c r="C148" s="27"/>
      <c r="D148" s="27"/>
      <c r="E148" s="27"/>
    </row>
    <row r="149" spans="2:5" s="22" customFormat="1" ht="12.75">
      <c r="B149" s="23"/>
      <c r="C149" s="27"/>
      <c r="D149" s="27"/>
      <c r="E149" s="27"/>
    </row>
    <row r="150" spans="2:5" s="22" customFormat="1" ht="12.75">
      <c r="B150" s="23"/>
      <c r="C150" s="27"/>
      <c r="D150" s="27"/>
      <c r="E150" s="27"/>
    </row>
    <row r="151" spans="2:5" s="22" customFormat="1" ht="12.75">
      <c r="B151" s="23"/>
      <c r="C151" s="27"/>
      <c r="D151" s="27"/>
      <c r="E151" s="27"/>
    </row>
    <row r="152" spans="2:5" s="22" customFormat="1" ht="12.75">
      <c r="B152" s="23"/>
      <c r="C152" s="27"/>
      <c r="D152" s="27"/>
      <c r="E152" s="27"/>
    </row>
    <row r="153" spans="2:5" s="22" customFormat="1" ht="12.75">
      <c r="B153" s="23"/>
      <c r="C153" s="27"/>
      <c r="D153" s="27"/>
      <c r="E153" s="27"/>
    </row>
    <row r="154" spans="2:5" s="22" customFormat="1" ht="12.75">
      <c r="B154" s="23"/>
      <c r="C154" s="27"/>
      <c r="D154" s="27"/>
      <c r="E154" s="27"/>
    </row>
    <row r="155" spans="2:5" s="22" customFormat="1" ht="12.75">
      <c r="B155" s="23"/>
      <c r="C155" s="27"/>
      <c r="D155" s="27"/>
      <c r="E155" s="27"/>
    </row>
    <row r="156" spans="2:5" s="22" customFormat="1" ht="12.75">
      <c r="B156" s="23"/>
      <c r="C156" s="27"/>
      <c r="D156" s="27"/>
      <c r="E156" s="27"/>
    </row>
    <row r="157" spans="2:5" s="22" customFormat="1" ht="12.75">
      <c r="B157" s="23"/>
      <c r="C157" s="27"/>
      <c r="D157" s="27"/>
      <c r="E157" s="27"/>
    </row>
    <row r="158" spans="2:5" s="22" customFormat="1" ht="12.75">
      <c r="B158" s="23"/>
      <c r="C158" s="27"/>
      <c r="D158" s="27"/>
      <c r="E158" s="27"/>
    </row>
    <row r="159" spans="2:5" s="22" customFormat="1" ht="12.75">
      <c r="B159" s="23"/>
      <c r="C159" s="27"/>
      <c r="D159" s="27"/>
      <c r="E159" s="27"/>
    </row>
    <row r="160" spans="2:5" s="22" customFormat="1" ht="12.75">
      <c r="B160" s="23"/>
      <c r="C160" s="27"/>
      <c r="D160" s="27"/>
      <c r="E160" s="27"/>
    </row>
    <row r="161" spans="2:5" s="22" customFormat="1" ht="12.75">
      <c r="B161" s="23"/>
      <c r="C161" s="27"/>
      <c r="D161" s="27"/>
      <c r="E161" s="27"/>
    </row>
    <row r="162" spans="2:5" s="22" customFormat="1" ht="12.75">
      <c r="B162" s="23"/>
      <c r="C162" s="27"/>
      <c r="D162" s="27"/>
      <c r="E162" s="27"/>
    </row>
    <row r="163" spans="2:5" s="22" customFormat="1" ht="12.75">
      <c r="B163" s="23"/>
      <c r="C163" s="27"/>
      <c r="D163" s="27"/>
      <c r="E163" s="27"/>
    </row>
    <row r="164" spans="2:5" s="22" customFormat="1" ht="12.75">
      <c r="B164" s="23"/>
      <c r="C164" s="27"/>
      <c r="D164" s="27"/>
      <c r="E164" s="27"/>
    </row>
    <row r="165" spans="2:5" s="22" customFormat="1" ht="12.75">
      <c r="B165" s="23"/>
      <c r="C165" s="27"/>
      <c r="D165" s="27"/>
      <c r="E165" s="27"/>
    </row>
    <row r="166" spans="2:5" s="22" customFormat="1" ht="12.75">
      <c r="B166" s="23"/>
      <c r="C166" s="27"/>
      <c r="D166" s="27"/>
      <c r="E166" s="27"/>
    </row>
    <row r="167" spans="2:5" s="22" customFormat="1" ht="12.75">
      <c r="B167" s="23"/>
      <c r="C167" s="27"/>
      <c r="D167" s="27"/>
      <c r="E167" s="27"/>
    </row>
    <row r="168" spans="2:5" s="22" customFormat="1" ht="12.75">
      <c r="B168" s="23"/>
      <c r="C168" s="27"/>
      <c r="D168" s="27"/>
      <c r="E168" s="27"/>
    </row>
    <row r="169" spans="2:5" s="22" customFormat="1" ht="12.75">
      <c r="B169" s="23"/>
      <c r="C169" s="27"/>
      <c r="D169" s="27"/>
      <c r="E169" s="27"/>
    </row>
    <row r="170" spans="2:5" s="22" customFormat="1" ht="12.75">
      <c r="B170" s="23"/>
      <c r="C170" s="27"/>
      <c r="D170" s="27"/>
      <c r="E170" s="27"/>
    </row>
    <row r="171" spans="2:5" s="22" customFormat="1" ht="12.75">
      <c r="B171" s="23"/>
      <c r="C171" s="27"/>
      <c r="D171" s="27"/>
      <c r="E171" s="27"/>
    </row>
    <row r="172" spans="2:5" s="22" customFormat="1" ht="12.75">
      <c r="B172" s="23"/>
      <c r="C172" s="27"/>
      <c r="D172" s="27"/>
      <c r="E172" s="27"/>
    </row>
    <row r="173" spans="2:5" s="22" customFormat="1" ht="12.75">
      <c r="B173" s="23"/>
      <c r="C173" s="27"/>
      <c r="D173" s="27"/>
      <c r="E173" s="27"/>
    </row>
    <row r="174" spans="2:5" s="22" customFormat="1" ht="12.75">
      <c r="B174" s="23"/>
      <c r="C174" s="27"/>
      <c r="D174" s="27"/>
      <c r="E174" s="27"/>
    </row>
    <row r="175" spans="2:5" s="22" customFormat="1" ht="12.75">
      <c r="B175" s="23"/>
      <c r="C175" s="27"/>
      <c r="D175" s="27"/>
      <c r="E175" s="27"/>
    </row>
    <row r="176" spans="2:5" s="22" customFormat="1" ht="12.75">
      <c r="B176" s="23"/>
      <c r="C176" s="27"/>
      <c r="D176" s="27"/>
      <c r="E176" s="27"/>
    </row>
    <row r="177" spans="2:5" s="22" customFormat="1" ht="12.75">
      <c r="B177" s="23"/>
      <c r="C177" s="27"/>
      <c r="D177" s="27"/>
      <c r="E177" s="27"/>
    </row>
    <row r="178" spans="2:5" s="22" customFormat="1" ht="12.75">
      <c r="B178" s="23"/>
      <c r="C178" s="27"/>
      <c r="D178" s="27"/>
      <c r="E178" s="27"/>
    </row>
    <row r="179" spans="2:5" s="22" customFormat="1" ht="12.75">
      <c r="B179" s="23"/>
      <c r="C179" s="27"/>
      <c r="D179" s="27"/>
      <c r="E179" s="27"/>
    </row>
    <row r="180" spans="2:5" s="22" customFormat="1" ht="12.75">
      <c r="B180" s="23"/>
      <c r="C180" s="27"/>
      <c r="D180" s="27"/>
      <c r="E180" s="27"/>
    </row>
    <row r="181" spans="2:5" s="22" customFormat="1" ht="12.75">
      <c r="B181" s="23"/>
      <c r="C181" s="27"/>
      <c r="D181" s="27"/>
      <c r="E181" s="27"/>
    </row>
    <row r="182" spans="2:5" s="22" customFormat="1" ht="12.75">
      <c r="B182" s="23"/>
      <c r="C182" s="27"/>
      <c r="D182" s="27"/>
      <c r="E182" s="27"/>
    </row>
    <row r="183" spans="2:5" s="22" customFormat="1" ht="12.75">
      <c r="B183" s="23"/>
      <c r="C183" s="27"/>
      <c r="D183" s="27"/>
      <c r="E183" s="27"/>
    </row>
    <row r="184" spans="2:5" s="22" customFormat="1" ht="12.75">
      <c r="B184" s="23"/>
      <c r="C184" s="27"/>
      <c r="D184" s="27"/>
      <c r="E184" s="27"/>
    </row>
    <row r="185" spans="2:5" s="22" customFormat="1" ht="12.75">
      <c r="B185" s="23"/>
      <c r="C185" s="27"/>
      <c r="D185" s="27"/>
      <c r="E185" s="27"/>
    </row>
    <row r="186" spans="2:5" s="22" customFormat="1" ht="12.75">
      <c r="B186" s="23"/>
      <c r="C186" s="27"/>
      <c r="D186" s="27"/>
      <c r="E186" s="27"/>
    </row>
    <row r="187" spans="2:5" s="22" customFormat="1" ht="12.75">
      <c r="B187" s="23"/>
      <c r="C187" s="27"/>
      <c r="D187" s="27"/>
      <c r="E187" s="27"/>
    </row>
    <row r="188" spans="2:5" s="22" customFormat="1" ht="12.75">
      <c r="B188" s="23"/>
      <c r="C188" s="27"/>
      <c r="D188" s="27"/>
      <c r="E188" s="27"/>
    </row>
    <row r="189" spans="2:5" s="22" customFormat="1" ht="12.75">
      <c r="B189" s="23"/>
      <c r="C189" s="27"/>
      <c r="D189" s="27"/>
      <c r="E189" s="27"/>
    </row>
    <row r="190" spans="2:5" s="22" customFormat="1" ht="12.75">
      <c r="B190" s="23"/>
      <c r="C190" s="27"/>
      <c r="D190" s="27"/>
      <c r="E190" s="27"/>
    </row>
    <row r="191" spans="2:5" s="22" customFormat="1" ht="12.75">
      <c r="B191" s="23"/>
      <c r="C191" s="27"/>
      <c r="D191" s="27"/>
      <c r="E191" s="27"/>
    </row>
    <row r="192" spans="2:5" s="22" customFormat="1" ht="12.75">
      <c r="B192" s="23"/>
      <c r="C192" s="27"/>
      <c r="D192" s="27"/>
      <c r="E192" s="27"/>
    </row>
    <row r="193" spans="2:5" s="22" customFormat="1" ht="12.75">
      <c r="B193" s="23"/>
      <c r="C193" s="27"/>
      <c r="D193" s="27"/>
      <c r="E193" s="27"/>
    </row>
    <row r="194" spans="2:5" s="22" customFormat="1" ht="12.75">
      <c r="B194" s="23"/>
      <c r="C194" s="27"/>
      <c r="D194" s="27"/>
      <c r="E194" s="27"/>
    </row>
    <row r="195" spans="2:5" s="22" customFormat="1" ht="12.75">
      <c r="B195" s="23"/>
      <c r="C195" s="27"/>
      <c r="D195" s="27"/>
      <c r="E195" s="27"/>
    </row>
    <row r="196" spans="2:5" s="22" customFormat="1" ht="12.75">
      <c r="B196" s="23"/>
      <c r="C196" s="27"/>
      <c r="D196" s="27"/>
      <c r="E196" s="27"/>
    </row>
    <row r="197" spans="2:5" s="22" customFormat="1" ht="12.75">
      <c r="B197" s="23"/>
      <c r="C197" s="27"/>
      <c r="D197" s="27"/>
      <c r="E197" s="27"/>
    </row>
    <row r="198" spans="2:5" s="22" customFormat="1" ht="12.75">
      <c r="B198" s="23"/>
      <c r="C198" s="27"/>
      <c r="D198" s="27"/>
      <c r="E198" s="27"/>
    </row>
    <row r="199" spans="2:5" s="22" customFormat="1" ht="12.75">
      <c r="B199" s="23"/>
      <c r="C199" s="27"/>
      <c r="D199" s="27"/>
      <c r="E199" s="27"/>
    </row>
    <row r="200" spans="2:5" s="22" customFormat="1" ht="12.75">
      <c r="B200" s="23"/>
      <c r="C200" s="27"/>
      <c r="D200" s="27"/>
      <c r="E200" s="27"/>
    </row>
    <row r="201" spans="2:5" s="22" customFormat="1" ht="12.75">
      <c r="B201" s="23"/>
      <c r="C201" s="27"/>
      <c r="D201" s="27"/>
      <c r="E201" s="27"/>
    </row>
    <row r="202" spans="2:5" s="22" customFormat="1" ht="12.75">
      <c r="B202" s="23"/>
      <c r="C202" s="27"/>
      <c r="D202" s="27"/>
      <c r="E202" s="27"/>
    </row>
    <row r="203" spans="2:5" s="22" customFormat="1" ht="12.75">
      <c r="B203" s="23"/>
      <c r="C203" s="27"/>
      <c r="D203" s="27"/>
      <c r="E203" s="27"/>
    </row>
    <row r="204" spans="2:5" s="22" customFormat="1" ht="12.75">
      <c r="B204" s="23"/>
      <c r="C204" s="27"/>
      <c r="D204" s="27"/>
      <c r="E204" s="27"/>
    </row>
    <row r="205" spans="2:5" s="22" customFormat="1" ht="12.75">
      <c r="B205" s="23"/>
      <c r="C205" s="27"/>
      <c r="D205" s="27"/>
      <c r="E205" s="27"/>
    </row>
    <row r="206" spans="2:5" s="22" customFormat="1" ht="12.75">
      <c r="B206" s="23"/>
      <c r="C206" s="27"/>
      <c r="D206" s="27"/>
      <c r="E206" s="27"/>
    </row>
    <row r="207" spans="2:5" s="22" customFormat="1" ht="12.75">
      <c r="B207" s="23"/>
      <c r="C207" s="27"/>
      <c r="D207" s="27"/>
      <c r="E207" s="27"/>
    </row>
    <row r="208" spans="2:5" s="22" customFormat="1" ht="12.75">
      <c r="B208" s="23"/>
      <c r="C208" s="27"/>
      <c r="D208" s="27"/>
      <c r="E208" s="27"/>
    </row>
    <row r="209" spans="2:5" s="22" customFormat="1" ht="12.75">
      <c r="B209" s="23"/>
      <c r="C209" s="27"/>
      <c r="D209" s="27"/>
      <c r="E209" s="27"/>
    </row>
    <row r="210" spans="2:5" s="22" customFormat="1" ht="12.75">
      <c r="B210" s="23"/>
      <c r="C210" s="27"/>
      <c r="D210" s="27"/>
      <c r="E210" s="27"/>
    </row>
    <row r="211" spans="2:5" s="22" customFormat="1" ht="12.75">
      <c r="B211" s="23"/>
      <c r="C211" s="27"/>
      <c r="D211" s="27"/>
      <c r="E211" s="27"/>
    </row>
    <row r="212" spans="2:5" s="22" customFormat="1" ht="12.75">
      <c r="B212" s="23"/>
      <c r="C212" s="27"/>
      <c r="D212" s="27"/>
      <c r="E212" s="27"/>
    </row>
    <row r="213" spans="2:5" s="22" customFormat="1" ht="12.75">
      <c r="B213" s="23"/>
      <c r="C213" s="27"/>
      <c r="D213" s="27"/>
      <c r="E213" s="27"/>
    </row>
    <row r="214" spans="2:5" s="22" customFormat="1" ht="12.75">
      <c r="B214" s="23"/>
      <c r="C214" s="27"/>
      <c r="D214" s="27"/>
      <c r="E214" s="27"/>
    </row>
    <row r="215" spans="2:5" s="22" customFormat="1" ht="12.75">
      <c r="B215" s="23"/>
      <c r="C215" s="27"/>
      <c r="D215" s="27"/>
      <c r="E215" s="27"/>
    </row>
    <row r="216" spans="2:5" s="22" customFormat="1" ht="12.75">
      <c r="B216" s="23"/>
      <c r="C216" s="27"/>
      <c r="D216" s="27"/>
      <c r="E216" s="27"/>
    </row>
    <row r="217" spans="2:5" s="22" customFormat="1" ht="12.75">
      <c r="B217" s="23"/>
      <c r="C217" s="27"/>
      <c r="D217" s="27"/>
      <c r="E217" s="27"/>
    </row>
    <row r="218" spans="2:5" s="22" customFormat="1" ht="12.75">
      <c r="B218" s="23"/>
      <c r="C218" s="27"/>
      <c r="D218" s="27"/>
      <c r="E218" s="27"/>
    </row>
    <row r="219" spans="2:5" s="22" customFormat="1" ht="12.75">
      <c r="B219" s="23"/>
      <c r="C219" s="27"/>
      <c r="D219" s="27"/>
      <c r="E219" s="27"/>
    </row>
    <row r="220" spans="2:5" s="22" customFormat="1" ht="12.75">
      <c r="B220" s="23"/>
      <c r="C220" s="27"/>
      <c r="D220" s="27"/>
      <c r="E220" s="27"/>
    </row>
    <row r="221" spans="2:5" s="22" customFormat="1" ht="12.75">
      <c r="B221" s="23"/>
      <c r="C221" s="27"/>
      <c r="D221" s="27"/>
      <c r="E221" s="27"/>
    </row>
    <row r="222" spans="2:5" s="22" customFormat="1" ht="12.75">
      <c r="B222" s="23"/>
      <c r="C222" s="27"/>
      <c r="D222" s="27"/>
      <c r="E222" s="27"/>
    </row>
    <row r="223" spans="2:5" s="22" customFormat="1" ht="12.75">
      <c r="B223" s="23"/>
      <c r="C223" s="27"/>
      <c r="D223" s="27"/>
      <c r="E223" s="27"/>
    </row>
    <row r="224" spans="2:5" s="22" customFormat="1" ht="12.75">
      <c r="B224" s="23"/>
      <c r="C224" s="27"/>
      <c r="D224" s="27"/>
      <c r="E224" s="27"/>
    </row>
    <row r="225" spans="2:5" s="22" customFormat="1" ht="12.75">
      <c r="B225" s="23"/>
      <c r="C225" s="27"/>
      <c r="D225" s="27"/>
      <c r="E225" s="27"/>
    </row>
    <row r="226" spans="2:5" s="22" customFormat="1" ht="12.75">
      <c r="B226" s="23"/>
      <c r="C226" s="27"/>
      <c r="D226" s="27"/>
      <c r="E226" s="27"/>
    </row>
    <row r="227" spans="2:5" s="22" customFormat="1" ht="12.75">
      <c r="B227" s="23"/>
      <c r="C227" s="27"/>
      <c r="D227" s="27"/>
      <c r="E227" s="27"/>
    </row>
    <row r="228" spans="2:5" s="22" customFormat="1" ht="12.75">
      <c r="B228" s="23"/>
      <c r="C228" s="27"/>
      <c r="D228" s="27"/>
      <c r="E228" s="27"/>
    </row>
    <row r="229" spans="2:5" s="22" customFormat="1" ht="12.75">
      <c r="B229" s="23"/>
      <c r="C229" s="27"/>
      <c r="D229" s="27"/>
      <c r="E229" s="27"/>
    </row>
    <row r="230" spans="2:5" s="22" customFormat="1" ht="12.75">
      <c r="B230" s="23"/>
      <c r="C230" s="27"/>
      <c r="D230" s="27"/>
      <c r="E230" s="27"/>
    </row>
    <row r="231" spans="2:5" s="22" customFormat="1" ht="12.75">
      <c r="B231" s="23"/>
      <c r="C231" s="27"/>
      <c r="D231" s="27"/>
      <c r="E231" s="27"/>
    </row>
    <row r="232" spans="2:5" s="22" customFormat="1" ht="12.75">
      <c r="B232" s="23"/>
      <c r="C232" s="27"/>
      <c r="D232" s="27"/>
      <c r="E232" s="27"/>
    </row>
    <row r="233" spans="2:5" s="22" customFormat="1" ht="12.75">
      <c r="B233" s="23"/>
      <c r="C233" s="27"/>
      <c r="D233" s="27"/>
      <c r="E233" s="27"/>
    </row>
    <row r="234" spans="2:5" s="22" customFormat="1" ht="12.75">
      <c r="B234" s="23"/>
      <c r="C234" s="27"/>
      <c r="D234" s="27"/>
      <c r="E234" s="27"/>
    </row>
    <row r="235" spans="2:5" s="22" customFormat="1" ht="12.75">
      <c r="B235" s="23"/>
      <c r="C235" s="27"/>
      <c r="D235" s="27"/>
      <c r="E235" s="27"/>
    </row>
    <row r="236" spans="2:5" s="22" customFormat="1" ht="12.75">
      <c r="B236" s="23"/>
      <c r="C236" s="27"/>
      <c r="D236" s="27"/>
      <c r="E236" s="27"/>
    </row>
    <row r="237" spans="2:5" s="22" customFormat="1" ht="12.75">
      <c r="B237" s="23"/>
      <c r="C237" s="27"/>
      <c r="D237" s="27"/>
      <c r="E237" s="27"/>
    </row>
    <row r="238" spans="2:5" s="22" customFormat="1" ht="12.75">
      <c r="B238" s="23"/>
      <c r="C238" s="27"/>
      <c r="D238" s="27"/>
      <c r="E238" s="27"/>
    </row>
    <row r="239" spans="2:5" s="22" customFormat="1" ht="12.75">
      <c r="B239" s="23"/>
      <c r="C239" s="27"/>
      <c r="D239" s="27"/>
      <c r="E239" s="27"/>
    </row>
    <row r="240" spans="2:5" s="22" customFormat="1" ht="12.75">
      <c r="B240" s="23"/>
      <c r="C240" s="27"/>
      <c r="D240" s="27"/>
      <c r="E240" s="27"/>
    </row>
    <row r="241" spans="2:5" s="22" customFormat="1" ht="12.75">
      <c r="B241" s="23"/>
      <c r="C241" s="27"/>
      <c r="D241" s="27"/>
      <c r="E241" s="27"/>
    </row>
    <row r="242" spans="2:5" s="22" customFormat="1" ht="12.75">
      <c r="B242" s="23"/>
      <c r="C242" s="27"/>
      <c r="D242" s="27"/>
      <c r="E242" s="27"/>
    </row>
    <row r="243" spans="2:5" s="22" customFormat="1" ht="12.75">
      <c r="B243" s="23"/>
      <c r="C243" s="27"/>
      <c r="D243" s="27"/>
      <c r="E243" s="27"/>
    </row>
    <row r="244" spans="2:5" s="22" customFormat="1" ht="12.75">
      <c r="B244" s="23"/>
      <c r="C244" s="27"/>
      <c r="D244" s="27"/>
      <c r="E244" s="27"/>
    </row>
    <row r="245" spans="2:5" s="22" customFormat="1" ht="12.75">
      <c r="B245" s="23"/>
      <c r="C245" s="27"/>
      <c r="D245" s="27"/>
      <c r="E245" s="27"/>
    </row>
    <row r="246" spans="2:5" s="22" customFormat="1" ht="12.75">
      <c r="B246" s="23"/>
      <c r="C246" s="27"/>
      <c r="D246" s="27"/>
      <c r="E246" s="27"/>
    </row>
    <row r="247" spans="2:5" s="22" customFormat="1" ht="12.75">
      <c r="B247" s="23"/>
      <c r="C247" s="27"/>
      <c r="D247" s="27"/>
      <c r="E247" s="27"/>
    </row>
    <row r="248" spans="2:5" s="22" customFormat="1" ht="12.75">
      <c r="B248" s="23"/>
      <c r="C248" s="27"/>
      <c r="D248" s="27"/>
      <c r="E248" s="27"/>
    </row>
    <row r="249" spans="2:5" s="22" customFormat="1" ht="12.75">
      <c r="B249" s="23"/>
      <c r="C249" s="27"/>
      <c r="D249" s="27"/>
      <c r="E249" s="27"/>
    </row>
    <row r="250" spans="2:5" s="22" customFormat="1" ht="12.75">
      <c r="B250" s="23"/>
      <c r="C250" s="27"/>
      <c r="D250" s="27"/>
      <c r="E250" s="27"/>
    </row>
    <row r="251" spans="2:5" s="22" customFormat="1" ht="12.75">
      <c r="B251" s="23"/>
      <c r="C251" s="27"/>
      <c r="D251" s="27"/>
      <c r="E251" s="27"/>
    </row>
    <row r="252" spans="2:5" s="22" customFormat="1" ht="12.75">
      <c r="B252" s="23"/>
      <c r="C252" s="27"/>
      <c r="D252" s="27"/>
      <c r="E252" s="27"/>
    </row>
    <row r="253" spans="2:5" s="22" customFormat="1" ht="12.75">
      <c r="B253" s="23"/>
      <c r="C253" s="27"/>
      <c r="D253" s="27"/>
      <c r="E253" s="27"/>
    </row>
    <row r="254" spans="2:5" s="22" customFormat="1" ht="12.75">
      <c r="B254" s="23"/>
      <c r="C254" s="27"/>
      <c r="D254" s="27"/>
      <c r="E254" s="27"/>
    </row>
    <row r="255" spans="2:5" s="22" customFormat="1" ht="12.75">
      <c r="B255" s="23"/>
      <c r="C255" s="27"/>
      <c r="D255" s="27"/>
      <c r="E255" s="27"/>
    </row>
    <row r="256" spans="2:5" s="22" customFormat="1" ht="12.75">
      <c r="B256" s="23"/>
      <c r="C256" s="27"/>
      <c r="D256" s="27"/>
      <c r="E256" s="27"/>
    </row>
    <row r="257" spans="2:5" s="22" customFormat="1" ht="12.75">
      <c r="B257" s="23"/>
      <c r="C257" s="27"/>
      <c r="D257" s="27"/>
      <c r="E257" s="27"/>
    </row>
    <row r="258" spans="2:5" s="22" customFormat="1" ht="12.75">
      <c r="B258" s="23"/>
      <c r="C258" s="27"/>
      <c r="D258" s="27"/>
      <c r="E258" s="27"/>
    </row>
    <row r="259" spans="2:5" s="22" customFormat="1" ht="12.75">
      <c r="B259" s="23"/>
      <c r="C259" s="27"/>
      <c r="D259" s="27"/>
      <c r="E259" s="27"/>
    </row>
    <row r="260" spans="2:5" s="22" customFormat="1" ht="12.75">
      <c r="B260" s="23"/>
      <c r="C260" s="27"/>
      <c r="D260" s="27"/>
      <c r="E260" s="27"/>
    </row>
    <row r="261" spans="2:5" s="22" customFormat="1" ht="12.75">
      <c r="B261" s="23"/>
      <c r="C261" s="27"/>
      <c r="D261" s="27"/>
      <c r="E261" s="27"/>
    </row>
    <row r="262" spans="2:5" s="22" customFormat="1" ht="12.75">
      <c r="B262" s="23"/>
      <c r="C262" s="27"/>
      <c r="D262" s="27"/>
      <c r="E262" s="27"/>
    </row>
    <row r="263" spans="2:5" s="22" customFormat="1" ht="12.75">
      <c r="B263" s="23"/>
      <c r="C263" s="27"/>
      <c r="D263" s="27"/>
      <c r="E263" s="27"/>
    </row>
    <row r="264" spans="2:5" s="22" customFormat="1" ht="12.75">
      <c r="B264" s="23"/>
      <c r="C264" s="27"/>
      <c r="D264" s="27"/>
      <c r="E264" s="27"/>
    </row>
    <row r="265" spans="2:5" s="22" customFormat="1" ht="12.75">
      <c r="B265" s="23"/>
      <c r="C265" s="27"/>
      <c r="D265" s="27"/>
      <c r="E265" s="27"/>
    </row>
    <row r="266" spans="2:5" s="22" customFormat="1" ht="12.75">
      <c r="B266" s="23"/>
      <c r="C266" s="27"/>
      <c r="D266" s="27"/>
      <c r="E266" s="27"/>
    </row>
    <row r="267" spans="2:5" s="22" customFormat="1" ht="12.75">
      <c r="B267" s="23"/>
      <c r="C267" s="27"/>
      <c r="D267" s="27"/>
      <c r="E267" s="27"/>
    </row>
    <row r="268" spans="2:5" s="22" customFormat="1" ht="12.75">
      <c r="B268" s="23"/>
      <c r="C268" s="27"/>
      <c r="D268" s="27"/>
      <c r="E268" s="27"/>
    </row>
    <row r="269" spans="2:5" s="22" customFormat="1" ht="12.75">
      <c r="B269" s="23"/>
      <c r="C269" s="27"/>
      <c r="D269" s="27"/>
      <c r="E269" s="27"/>
    </row>
    <row r="270" spans="2:5" s="22" customFormat="1" ht="12.75">
      <c r="B270" s="23"/>
      <c r="C270" s="27"/>
      <c r="D270" s="27"/>
      <c r="E270" s="27"/>
    </row>
    <row r="271" spans="2:5" s="22" customFormat="1" ht="12.75">
      <c r="B271" s="23"/>
      <c r="C271" s="27"/>
      <c r="D271" s="27"/>
      <c r="E271" s="27"/>
    </row>
    <row r="272" spans="2:5" s="22" customFormat="1" ht="12.75">
      <c r="B272" s="23"/>
      <c r="C272" s="27"/>
      <c r="D272" s="27"/>
      <c r="E272" s="27"/>
    </row>
    <row r="273" spans="2:5" s="22" customFormat="1" ht="12.75">
      <c r="B273" s="23"/>
      <c r="C273" s="27"/>
      <c r="D273" s="27"/>
      <c r="E273" s="27"/>
    </row>
    <row r="274" spans="2:5" s="22" customFormat="1" ht="12.75">
      <c r="B274" s="23"/>
      <c r="C274" s="27"/>
      <c r="D274" s="27"/>
      <c r="E274" s="27"/>
    </row>
    <row r="275" spans="2:5" s="22" customFormat="1" ht="12.75">
      <c r="B275" s="23"/>
      <c r="C275" s="27"/>
      <c r="D275" s="27"/>
      <c r="E275" s="27"/>
    </row>
    <row r="276" spans="2:5" s="22" customFormat="1" ht="12.75">
      <c r="B276" s="23"/>
      <c r="C276" s="27"/>
      <c r="D276" s="27"/>
      <c r="E276" s="27"/>
    </row>
    <row r="277" spans="2:5" s="22" customFormat="1" ht="12.75">
      <c r="B277" s="23"/>
      <c r="C277" s="27"/>
      <c r="D277" s="27"/>
      <c r="E277" s="27"/>
    </row>
    <row r="278" spans="2:5" s="22" customFormat="1" ht="12.75">
      <c r="B278" s="23"/>
      <c r="C278" s="27"/>
      <c r="D278" s="27"/>
      <c r="E278" s="27"/>
    </row>
    <row r="279" spans="2:5" s="22" customFormat="1" ht="12.75">
      <c r="B279" s="23"/>
      <c r="C279" s="27"/>
      <c r="D279" s="27"/>
      <c r="E279" s="27"/>
    </row>
    <row r="280" spans="2:5" s="22" customFormat="1" ht="12.75">
      <c r="B280" s="23"/>
      <c r="C280" s="27"/>
      <c r="D280" s="27"/>
      <c r="E280" s="27"/>
    </row>
    <row r="281" spans="2:5" s="22" customFormat="1" ht="12.75">
      <c r="B281" s="23"/>
      <c r="C281" s="27"/>
      <c r="D281" s="27"/>
      <c r="E281" s="27"/>
    </row>
    <row r="282" spans="2:5" s="22" customFormat="1" ht="12.75">
      <c r="B282" s="23"/>
      <c r="C282" s="27"/>
      <c r="D282" s="27"/>
      <c r="E282" s="27"/>
    </row>
    <row r="283" spans="2:5" s="22" customFormat="1" ht="12.75">
      <c r="B283" s="23"/>
      <c r="C283" s="27"/>
      <c r="D283" s="27"/>
      <c r="E283" s="27"/>
    </row>
    <row r="284" spans="2:5" s="22" customFormat="1" ht="12.75">
      <c r="B284" s="23"/>
      <c r="C284" s="27"/>
      <c r="D284" s="27"/>
      <c r="E284" s="27"/>
    </row>
    <row r="285" spans="2:5" s="22" customFormat="1" ht="12.75">
      <c r="B285" s="23"/>
      <c r="C285" s="27"/>
      <c r="D285" s="27"/>
      <c r="E285" s="27"/>
    </row>
    <row r="286" spans="2:5" s="22" customFormat="1" ht="12.75">
      <c r="B286" s="23"/>
      <c r="C286" s="27"/>
      <c r="D286" s="27"/>
      <c r="E286" s="27"/>
    </row>
    <row r="287" spans="2:5" s="22" customFormat="1" ht="12.75">
      <c r="B287" s="23"/>
      <c r="C287" s="27"/>
      <c r="D287" s="27"/>
      <c r="E287" s="27"/>
    </row>
    <row r="288" spans="2:5" s="22" customFormat="1" ht="12.75">
      <c r="B288" s="23"/>
      <c r="C288" s="27"/>
      <c r="D288" s="27"/>
      <c r="E288" s="27"/>
    </row>
    <row r="289" spans="2:5" s="22" customFormat="1" ht="12.75">
      <c r="B289" s="23"/>
      <c r="C289" s="27"/>
      <c r="D289" s="27"/>
      <c r="E289" s="27"/>
    </row>
    <row r="290" spans="2:5" s="22" customFormat="1" ht="12.75">
      <c r="B290" s="23"/>
      <c r="C290" s="27"/>
      <c r="D290" s="27"/>
      <c r="E290" s="27"/>
    </row>
    <row r="291" spans="2:5" s="22" customFormat="1" ht="12.75">
      <c r="B291" s="23"/>
      <c r="C291" s="27"/>
      <c r="D291" s="27"/>
      <c r="E291" s="27"/>
    </row>
    <row r="292" spans="2:5" s="22" customFormat="1" ht="12.75">
      <c r="B292" s="23"/>
      <c r="C292" s="27"/>
      <c r="D292" s="27"/>
      <c r="E292" s="27"/>
    </row>
    <row r="293" spans="2:5" s="22" customFormat="1" ht="12.75">
      <c r="B293" s="23"/>
      <c r="C293" s="27"/>
      <c r="D293" s="27"/>
      <c r="E293" s="27"/>
    </row>
    <row r="294" spans="2:5" s="22" customFormat="1" ht="12.75">
      <c r="B294" s="23"/>
      <c r="C294" s="27"/>
      <c r="D294" s="27"/>
      <c r="E294" s="27"/>
    </row>
    <row r="295" spans="2:5" s="22" customFormat="1" ht="12.75">
      <c r="B295" s="23"/>
      <c r="C295" s="27"/>
      <c r="D295" s="27"/>
      <c r="E295" s="27"/>
    </row>
    <row r="296" spans="2:5" s="22" customFormat="1" ht="12.75">
      <c r="B296" s="23"/>
      <c r="C296" s="27"/>
      <c r="D296" s="27"/>
      <c r="E296" s="27"/>
    </row>
    <row r="297" spans="2:5" s="22" customFormat="1" ht="12.75">
      <c r="B297" s="23"/>
      <c r="C297" s="27"/>
      <c r="D297" s="27"/>
      <c r="E297" s="27"/>
    </row>
    <row r="298" spans="2:5" s="22" customFormat="1" ht="12.75">
      <c r="B298" s="23"/>
      <c r="C298" s="27"/>
      <c r="D298" s="27"/>
      <c r="E298" s="27"/>
    </row>
    <row r="299" spans="2:5" s="22" customFormat="1" ht="12.75">
      <c r="B299" s="23"/>
      <c r="C299" s="27"/>
      <c r="D299" s="27"/>
      <c r="E299" s="27"/>
    </row>
    <row r="300" spans="2:5" s="22" customFormat="1" ht="12.75">
      <c r="B300" s="23"/>
      <c r="C300" s="27"/>
      <c r="D300" s="27"/>
      <c r="E300" s="27"/>
    </row>
    <row r="301" spans="2:5" s="22" customFormat="1" ht="12.75">
      <c r="B301" s="23"/>
      <c r="C301" s="27"/>
      <c r="D301" s="27"/>
      <c r="E301" s="27"/>
    </row>
    <row r="302" spans="2:5" s="22" customFormat="1" ht="12.75">
      <c r="B302" s="23"/>
      <c r="C302" s="27"/>
      <c r="D302" s="27"/>
      <c r="E302" s="27"/>
    </row>
    <row r="303" spans="2:5" s="22" customFormat="1" ht="12.75">
      <c r="B303" s="23"/>
      <c r="C303" s="27"/>
      <c r="D303" s="27"/>
      <c r="E303" s="27"/>
    </row>
    <row r="304" spans="2:5" s="22" customFormat="1" ht="12.75">
      <c r="B304" s="23"/>
      <c r="C304" s="27"/>
      <c r="D304" s="27"/>
      <c r="E304" s="27"/>
    </row>
    <row r="305" spans="2:5" s="22" customFormat="1" ht="12.75">
      <c r="B305" s="23"/>
      <c r="C305" s="27"/>
      <c r="D305" s="27"/>
      <c r="E305" s="27"/>
    </row>
    <row r="306" spans="2:5" s="22" customFormat="1" ht="12.75">
      <c r="B306" s="23"/>
      <c r="C306" s="27"/>
      <c r="D306" s="27"/>
      <c r="E306" s="27"/>
    </row>
    <row r="307" spans="2:5" s="22" customFormat="1" ht="12.75">
      <c r="B307" s="23"/>
      <c r="C307" s="27"/>
      <c r="D307" s="27"/>
      <c r="E307" s="27"/>
    </row>
    <row r="308" spans="2:5" s="22" customFormat="1" ht="12.75">
      <c r="B308" s="23"/>
      <c r="C308" s="27"/>
      <c r="D308" s="27"/>
      <c r="E308" s="27"/>
    </row>
    <row r="309" spans="2:5" s="22" customFormat="1" ht="12.75">
      <c r="B309" s="23"/>
      <c r="C309" s="27"/>
      <c r="D309" s="27"/>
      <c r="E309" s="27"/>
    </row>
    <row r="310" spans="2:5" s="22" customFormat="1" ht="12.75">
      <c r="B310" s="23"/>
      <c r="C310" s="27"/>
      <c r="D310" s="27"/>
      <c r="E310" s="27"/>
    </row>
    <row r="311" spans="2:5" s="22" customFormat="1" ht="12.75">
      <c r="B311" s="23"/>
      <c r="C311" s="27"/>
      <c r="D311" s="27"/>
      <c r="E311" s="27"/>
    </row>
    <row r="312" spans="2:5" s="22" customFormat="1" ht="12.75">
      <c r="B312" s="23"/>
      <c r="C312" s="27"/>
      <c r="D312" s="27"/>
      <c r="E312" s="27"/>
    </row>
    <row r="313" spans="2:5" s="22" customFormat="1" ht="12.75">
      <c r="B313" s="23"/>
      <c r="C313" s="27"/>
      <c r="D313" s="27"/>
      <c r="E313" s="27"/>
    </row>
    <row r="314" spans="2:5" s="22" customFormat="1" ht="12.75">
      <c r="B314" s="23"/>
      <c r="C314" s="27"/>
      <c r="D314" s="27"/>
      <c r="E314" s="27"/>
    </row>
    <row r="315" spans="2:5" s="22" customFormat="1" ht="12.75">
      <c r="B315" s="23"/>
      <c r="C315" s="27"/>
      <c r="D315" s="27"/>
      <c r="E315" s="27"/>
    </row>
    <row r="316" spans="2:5" s="22" customFormat="1" ht="12.75">
      <c r="B316" s="23"/>
      <c r="C316" s="27"/>
      <c r="D316" s="27"/>
      <c r="E316" s="27"/>
    </row>
    <row r="317" spans="2:5" s="22" customFormat="1" ht="12.75">
      <c r="B317" s="23"/>
      <c r="C317" s="27"/>
      <c r="D317" s="27"/>
      <c r="E317" s="27"/>
    </row>
    <row r="318" spans="2:5" s="22" customFormat="1" ht="12.75">
      <c r="B318" s="23"/>
      <c r="C318" s="27"/>
      <c r="D318" s="27"/>
      <c r="E318" s="27"/>
    </row>
    <row r="319" spans="2:5" s="22" customFormat="1" ht="12.75">
      <c r="B319" s="23"/>
      <c r="C319" s="27"/>
      <c r="D319" s="27"/>
      <c r="E319" s="27"/>
    </row>
    <row r="320" spans="2:5" s="22" customFormat="1" ht="12.75">
      <c r="B320" s="23"/>
      <c r="C320" s="27"/>
      <c r="D320" s="27"/>
      <c r="E320" s="27"/>
    </row>
    <row r="321" spans="2:5" s="22" customFormat="1" ht="12.75">
      <c r="B321" s="23"/>
      <c r="C321" s="27"/>
      <c r="D321" s="27"/>
      <c r="E321" s="27"/>
    </row>
    <row r="322" spans="2:5" s="22" customFormat="1" ht="12.75">
      <c r="B322" s="23"/>
      <c r="C322" s="27"/>
      <c r="D322" s="27"/>
      <c r="E322" s="27"/>
    </row>
    <row r="323" spans="2:5" s="22" customFormat="1" ht="12.75">
      <c r="B323" s="23"/>
      <c r="C323" s="27"/>
      <c r="D323" s="27"/>
      <c r="E323" s="27"/>
    </row>
    <row r="324" spans="2:5" s="22" customFormat="1" ht="12.75">
      <c r="B324" s="23"/>
      <c r="C324" s="27"/>
      <c r="D324" s="27"/>
      <c r="E324" s="27"/>
    </row>
    <row r="325" spans="2:5" s="22" customFormat="1" ht="12.75">
      <c r="B325" s="23"/>
      <c r="C325" s="27"/>
      <c r="D325" s="27"/>
      <c r="E325" s="27"/>
    </row>
    <row r="326" spans="2:5" s="22" customFormat="1" ht="12.75">
      <c r="B326" s="23"/>
      <c r="C326" s="27"/>
      <c r="D326" s="27"/>
      <c r="E326" s="27"/>
    </row>
    <row r="327" spans="2:5" s="22" customFormat="1" ht="12.75">
      <c r="B327" s="23"/>
      <c r="C327" s="27"/>
      <c r="D327" s="27"/>
      <c r="E327" s="27"/>
    </row>
    <row r="328" spans="2:5" s="22" customFormat="1" ht="12.75">
      <c r="B328" s="23"/>
      <c r="C328" s="27"/>
      <c r="D328" s="27"/>
      <c r="E328" s="27"/>
    </row>
    <row r="329" spans="2:5" s="22" customFormat="1" ht="12.75">
      <c r="B329" s="23"/>
      <c r="C329" s="27"/>
      <c r="D329" s="27"/>
      <c r="E329" s="27"/>
    </row>
    <row r="330" spans="2:5" s="22" customFormat="1" ht="12.75">
      <c r="B330" s="23"/>
      <c r="C330" s="27"/>
      <c r="D330" s="27"/>
      <c r="E330" s="27"/>
    </row>
    <row r="331" spans="2:5" s="22" customFormat="1" ht="12.75">
      <c r="B331" s="23"/>
      <c r="C331" s="27"/>
      <c r="D331" s="27"/>
      <c r="E331" s="27"/>
    </row>
    <row r="332" spans="2:5" s="22" customFormat="1" ht="12.75">
      <c r="B332" s="23"/>
      <c r="C332" s="27"/>
      <c r="D332" s="27"/>
      <c r="E332" s="27"/>
    </row>
    <row r="333" spans="2:5" s="22" customFormat="1" ht="12.75">
      <c r="B333" s="23"/>
      <c r="C333" s="27"/>
      <c r="D333" s="27"/>
      <c r="E333" s="27"/>
    </row>
    <row r="334" spans="2:5" s="22" customFormat="1" ht="12.75">
      <c r="B334" s="23"/>
      <c r="C334" s="27"/>
      <c r="D334" s="27"/>
      <c r="E334" s="27"/>
    </row>
    <row r="335" spans="2:5" s="22" customFormat="1" ht="12.75">
      <c r="B335" s="23"/>
      <c r="C335" s="27"/>
      <c r="D335" s="27"/>
      <c r="E335" s="27"/>
    </row>
    <row r="336" spans="2:5" s="22" customFormat="1" ht="12.75">
      <c r="B336" s="23"/>
      <c r="C336" s="27"/>
      <c r="D336" s="27"/>
      <c r="E336" s="27"/>
    </row>
    <row r="337" spans="2:5" s="22" customFormat="1" ht="12.75">
      <c r="B337" s="23"/>
      <c r="C337" s="27"/>
      <c r="D337" s="27"/>
      <c r="E337" s="27"/>
    </row>
    <row r="338" spans="2:5" s="22" customFormat="1" ht="12.75">
      <c r="B338" s="23"/>
      <c r="C338" s="27"/>
      <c r="D338" s="27"/>
      <c r="E338" s="27"/>
    </row>
    <row r="339" spans="2:5" s="22" customFormat="1" ht="12.75">
      <c r="B339" s="23"/>
      <c r="C339" s="27"/>
      <c r="D339" s="27"/>
      <c r="E339" s="27"/>
    </row>
    <row r="340" spans="2:5" s="22" customFormat="1" ht="12.75">
      <c r="B340" s="23"/>
      <c r="C340" s="27"/>
      <c r="D340" s="27"/>
      <c r="E340" s="27"/>
    </row>
    <row r="341" spans="2:5" s="22" customFormat="1" ht="12.75">
      <c r="B341" s="23"/>
      <c r="C341" s="27"/>
      <c r="D341" s="27"/>
      <c r="E341" s="27"/>
    </row>
    <row r="342" spans="2:5" s="22" customFormat="1" ht="12.75">
      <c r="B342" s="23"/>
      <c r="C342" s="27"/>
      <c r="D342" s="27"/>
      <c r="E342" s="27"/>
    </row>
    <row r="343" spans="2:5" s="22" customFormat="1" ht="12.75">
      <c r="B343" s="23"/>
      <c r="C343" s="27"/>
      <c r="D343" s="27"/>
      <c r="E343" s="27"/>
    </row>
    <row r="344" spans="2:5" s="22" customFormat="1" ht="12.75">
      <c r="B344" s="23"/>
      <c r="C344" s="27"/>
      <c r="D344" s="27"/>
      <c r="E344" s="27"/>
    </row>
    <row r="345" spans="2:5" s="22" customFormat="1" ht="12.75">
      <c r="B345" s="23"/>
      <c r="C345" s="27"/>
      <c r="D345" s="27"/>
      <c r="E345" s="27"/>
    </row>
    <row r="346" spans="2:5" s="22" customFormat="1" ht="12.75">
      <c r="B346" s="23"/>
      <c r="C346" s="27"/>
      <c r="D346" s="27"/>
      <c r="E346" s="27"/>
    </row>
    <row r="347" spans="2:5" s="22" customFormat="1" ht="12.75">
      <c r="B347" s="23"/>
      <c r="C347" s="27"/>
      <c r="D347" s="27"/>
      <c r="E347" s="27"/>
    </row>
    <row r="348" spans="2:5" s="22" customFormat="1" ht="12.75">
      <c r="B348" s="23"/>
      <c r="C348" s="27"/>
      <c r="D348" s="27"/>
      <c r="E348" s="27"/>
    </row>
    <row r="349" spans="2:5" s="22" customFormat="1" ht="12.75">
      <c r="B349" s="23"/>
      <c r="C349" s="27"/>
      <c r="D349" s="27"/>
      <c r="E349" s="27"/>
    </row>
    <row r="350" spans="2:5" s="22" customFormat="1" ht="12.75">
      <c r="B350" s="23"/>
      <c r="C350" s="27"/>
      <c r="D350" s="27"/>
      <c r="E350" s="27"/>
    </row>
    <row r="351" spans="2:5" s="22" customFormat="1" ht="12.75">
      <c r="B351" s="23"/>
      <c r="C351" s="27"/>
      <c r="D351" s="27"/>
      <c r="E351" s="27"/>
    </row>
    <row r="352" spans="2:5" s="22" customFormat="1" ht="12.75">
      <c r="B352" s="23"/>
      <c r="C352" s="27"/>
      <c r="D352" s="27"/>
      <c r="E352" s="27"/>
    </row>
    <row r="353" spans="2:5" s="22" customFormat="1" ht="12.75">
      <c r="B353" s="23"/>
      <c r="C353" s="27"/>
      <c r="D353" s="27"/>
      <c r="E353" s="27"/>
    </row>
    <row r="354" spans="2:5" s="22" customFormat="1" ht="12.75">
      <c r="B354" s="23"/>
      <c r="C354" s="27"/>
      <c r="D354" s="27"/>
      <c r="E354" s="27"/>
    </row>
    <row r="355" spans="2:5" s="22" customFormat="1" ht="12.75">
      <c r="B355" s="23"/>
      <c r="C355" s="27"/>
      <c r="D355" s="27"/>
      <c r="E355" s="27"/>
    </row>
    <row r="356" spans="2:5" s="22" customFormat="1" ht="12.75">
      <c r="B356" s="23"/>
      <c r="C356" s="27"/>
      <c r="D356" s="27"/>
      <c r="E356" s="27"/>
    </row>
    <row r="357" spans="2:5" s="22" customFormat="1" ht="12.75">
      <c r="B357" s="23"/>
      <c r="C357" s="27"/>
      <c r="D357" s="27"/>
      <c r="E357" s="27"/>
    </row>
    <row r="358" spans="2:5" s="22" customFormat="1" ht="12.75">
      <c r="B358" s="23"/>
      <c r="C358" s="27"/>
      <c r="D358" s="27"/>
      <c r="E358" s="27"/>
    </row>
    <row r="359" spans="2:5" s="22" customFormat="1" ht="12.75">
      <c r="B359" s="23"/>
      <c r="C359" s="27"/>
      <c r="D359" s="27"/>
      <c r="E359" s="27"/>
    </row>
    <row r="360" spans="2:5" s="22" customFormat="1" ht="12.75">
      <c r="B360" s="23"/>
      <c r="C360" s="27"/>
      <c r="D360" s="27"/>
      <c r="E360" s="27"/>
    </row>
    <row r="361" spans="2:5" s="22" customFormat="1" ht="12.75">
      <c r="B361" s="23"/>
      <c r="C361" s="27"/>
      <c r="D361" s="27"/>
      <c r="E361" s="27"/>
    </row>
    <row r="362" spans="2:5" s="22" customFormat="1" ht="12.75">
      <c r="B362" s="23"/>
      <c r="C362" s="27"/>
      <c r="D362" s="27"/>
      <c r="E362" s="27"/>
    </row>
    <row r="363" spans="2:5" s="22" customFormat="1" ht="12.75">
      <c r="B363" s="23"/>
      <c r="C363" s="27"/>
      <c r="D363" s="27"/>
      <c r="E363" s="27"/>
    </row>
    <row r="364" spans="2:5" s="22" customFormat="1" ht="12.75">
      <c r="B364" s="23"/>
      <c r="C364" s="27"/>
      <c r="D364" s="27"/>
      <c r="E364" s="27"/>
    </row>
    <row r="365" spans="2:5" s="22" customFormat="1" ht="12.75">
      <c r="B365" s="23"/>
      <c r="C365" s="27"/>
      <c r="D365" s="27"/>
      <c r="E365" s="27"/>
    </row>
    <row r="366" spans="2:5" s="22" customFormat="1" ht="12.75">
      <c r="B366" s="23"/>
      <c r="C366" s="27"/>
      <c r="D366" s="27"/>
      <c r="E366" s="27"/>
    </row>
    <row r="367" spans="2:5" s="22" customFormat="1" ht="12.75">
      <c r="B367" s="23"/>
      <c r="C367" s="27"/>
      <c r="D367" s="27"/>
      <c r="E367" s="27"/>
    </row>
    <row r="368" spans="2:5" s="22" customFormat="1" ht="12.75">
      <c r="B368" s="23"/>
      <c r="C368" s="27"/>
      <c r="D368" s="27"/>
      <c r="E368" s="27"/>
    </row>
    <row r="369" spans="2:5" s="22" customFormat="1" ht="12.75">
      <c r="B369" s="23"/>
      <c r="C369" s="27"/>
      <c r="D369" s="27"/>
      <c r="E369" s="27"/>
    </row>
    <row r="370" spans="2:5" s="22" customFormat="1" ht="12.75">
      <c r="B370" s="23"/>
      <c r="C370" s="27"/>
      <c r="D370" s="27"/>
      <c r="E370" s="27"/>
    </row>
    <row r="371" spans="2:5" s="22" customFormat="1" ht="12.75">
      <c r="B371" s="23"/>
      <c r="C371" s="27"/>
      <c r="D371" s="27"/>
      <c r="E371" s="27"/>
    </row>
    <row r="372" spans="2:5" s="22" customFormat="1" ht="12.75">
      <c r="B372" s="23"/>
      <c r="C372" s="27"/>
      <c r="D372" s="27"/>
      <c r="E372" s="27"/>
    </row>
    <row r="373" spans="2:5" s="22" customFormat="1" ht="12.75">
      <c r="B373" s="23"/>
      <c r="C373" s="27"/>
      <c r="D373" s="27"/>
      <c r="E373" s="27"/>
    </row>
    <row r="374" spans="2:5" s="22" customFormat="1" ht="12.75">
      <c r="B374" s="23"/>
      <c r="C374" s="27"/>
      <c r="D374" s="27"/>
      <c r="E374" s="27"/>
    </row>
    <row r="375" spans="2:5" s="22" customFormat="1" ht="12.75">
      <c r="B375" s="23"/>
      <c r="C375" s="27"/>
      <c r="D375" s="27"/>
      <c r="E375" s="27"/>
    </row>
    <row r="376" spans="2:5" s="22" customFormat="1" ht="12.75">
      <c r="B376" s="23"/>
      <c r="C376" s="27"/>
      <c r="D376" s="27"/>
      <c r="E376" s="27"/>
    </row>
    <row r="377" spans="2:5" s="22" customFormat="1" ht="12.75">
      <c r="B377" s="23"/>
      <c r="C377" s="27"/>
      <c r="D377" s="27"/>
      <c r="E377" s="27"/>
    </row>
    <row r="378" spans="2:5" s="22" customFormat="1" ht="12.75">
      <c r="B378" s="23"/>
      <c r="C378" s="27"/>
      <c r="D378" s="27"/>
      <c r="E378" s="27"/>
    </row>
    <row r="379" spans="2:5" s="22" customFormat="1" ht="12.75">
      <c r="B379" s="23"/>
      <c r="C379" s="27"/>
      <c r="D379" s="27"/>
      <c r="E379" s="27"/>
    </row>
    <row r="380" spans="2:5" s="22" customFormat="1" ht="12.75">
      <c r="B380" s="23"/>
      <c r="C380" s="27"/>
      <c r="D380" s="27"/>
      <c r="E380" s="27"/>
    </row>
    <row r="381" spans="2:5" s="22" customFormat="1" ht="12.75">
      <c r="B381" s="23"/>
      <c r="C381" s="27"/>
      <c r="D381" s="27"/>
      <c r="E381" s="27"/>
    </row>
    <row r="382" spans="2:5" s="22" customFormat="1" ht="12.75">
      <c r="B382" s="23"/>
      <c r="C382" s="27"/>
      <c r="D382" s="27"/>
      <c r="E382" s="27"/>
    </row>
    <row r="383" spans="2:5" s="22" customFormat="1" ht="12.75">
      <c r="B383" s="23"/>
      <c r="C383" s="27"/>
      <c r="D383" s="27"/>
      <c r="E383" s="27"/>
    </row>
    <row r="384" spans="2:5" s="22" customFormat="1" ht="12.75">
      <c r="B384" s="23"/>
      <c r="C384" s="27"/>
      <c r="D384" s="27"/>
      <c r="E384" s="27"/>
    </row>
    <row r="385" spans="2:5" s="22" customFormat="1" ht="12.75">
      <c r="B385" s="23"/>
      <c r="C385" s="27"/>
      <c r="D385" s="27"/>
      <c r="E385" s="27"/>
    </row>
    <row r="386" spans="2:5" s="22" customFormat="1" ht="12.75">
      <c r="B386" s="23"/>
      <c r="C386" s="27"/>
      <c r="D386" s="27"/>
      <c r="E386" s="27"/>
    </row>
    <row r="387" spans="2:5" s="22" customFormat="1" ht="12.75">
      <c r="B387" s="23"/>
      <c r="C387" s="27"/>
      <c r="D387" s="27"/>
      <c r="E387" s="27"/>
    </row>
    <row r="388" spans="2:5" s="22" customFormat="1" ht="12.75">
      <c r="B388" s="23"/>
      <c r="C388" s="27"/>
      <c r="D388" s="27"/>
      <c r="E388" s="27"/>
    </row>
    <row r="389" spans="2:5" s="22" customFormat="1" ht="12.75">
      <c r="B389" s="23"/>
      <c r="C389" s="27"/>
      <c r="D389" s="27"/>
      <c r="E389" s="27"/>
    </row>
    <row r="390" spans="2:5" s="22" customFormat="1" ht="12.75">
      <c r="B390" s="23"/>
      <c r="C390" s="27"/>
      <c r="D390" s="27"/>
      <c r="E390" s="27"/>
    </row>
    <row r="391" spans="2:5" s="22" customFormat="1" ht="12.75">
      <c r="B391" s="23"/>
      <c r="C391" s="27"/>
      <c r="D391" s="27"/>
      <c r="E391" s="27"/>
    </row>
    <row r="392" spans="2:5" s="22" customFormat="1" ht="12.75">
      <c r="B392" s="23"/>
      <c r="C392" s="27"/>
      <c r="D392" s="27"/>
      <c r="E392" s="27"/>
    </row>
    <row r="393" spans="2:5" s="22" customFormat="1" ht="12.75">
      <c r="B393" s="23"/>
      <c r="C393" s="27"/>
      <c r="D393" s="27"/>
      <c r="E393" s="27"/>
    </row>
    <row r="394" spans="2:5" s="22" customFormat="1" ht="12.75">
      <c r="B394" s="23"/>
      <c r="C394" s="27"/>
      <c r="D394" s="27"/>
      <c r="E394" s="27"/>
    </row>
    <row r="395" spans="2:5" s="22" customFormat="1" ht="12.75">
      <c r="B395" s="23"/>
      <c r="C395" s="27"/>
      <c r="D395" s="27"/>
      <c r="E395" s="27"/>
    </row>
    <row r="396" spans="2:5" s="22" customFormat="1" ht="12.75">
      <c r="B396" s="23"/>
      <c r="C396" s="27"/>
      <c r="D396" s="27"/>
      <c r="E396" s="27"/>
    </row>
    <row r="397" spans="2:5" s="22" customFormat="1" ht="12.75">
      <c r="B397" s="23"/>
      <c r="C397" s="27"/>
      <c r="D397" s="27"/>
      <c r="E397" s="27"/>
    </row>
    <row r="398" spans="2:5" s="22" customFormat="1" ht="12.75">
      <c r="B398" s="23"/>
      <c r="C398" s="27"/>
      <c r="D398" s="27"/>
      <c r="E398" s="27"/>
    </row>
    <row r="399" spans="2:5" s="22" customFormat="1" ht="12.75">
      <c r="B399" s="23"/>
      <c r="C399" s="27"/>
      <c r="D399" s="27"/>
      <c r="E399" s="27"/>
    </row>
    <row r="400" spans="2:5" s="22" customFormat="1" ht="12.75">
      <c r="B400" s="23"/>
      <c r="C400" s="27"/>
      <c r="D400" s="27"/>
      <c r="E400" s="27"/>
    </row>
    <row r="401" spans="2:5" s="22" customFormat="1" ht="12.75">
      <c r="B401" s="23"/>
      <c r="C401" s="27"/>
      <c r="D401" s="27"/>
      <c r="E401" s="27"/>
    </row>
    <row r="402" spans="2:5" s="22" customFormat="1" ht="12.75">
      <c r="B402" s="23"/>
      <c r="C402" s="27"/>
      <c r="D402" s="27"/>
      <c r="E402" s="27"/>
    </row>
  </sheetData>
  <mergeCells count="4">
    <mergeCell ref="A41:E41"/>
    <mergeCell ref="D2:E2"/>
    <mergeCell ref="A5:C5"/>
    <mergeCell ref="A1:E1"/>
  </mergeCells>
  <printOptions gridLines="1" horizontalCentered="1"/>
  <pageMargins left="0.35" right="0.35" top="0.5" bottom="0.5" header="0.5" footer="0.28"/>
  <pageSetup firstPageNumber="13" useFirstPageNumber="1" fitToHeight="1" fitToWidth="1" horizontalDpi="600" verticalDpi="600" orientation="portrait" scale="72" r:id="rId1"/>
  <headerFooter alignWithMargins="0">
    <oddFooter>&amp;R&amp;"Arial,Bold"&amp;11ERCB ST101-2009: Sulphur Recovery and Sulphur Emissions at Alberta Sour Gas Plants (July 2009)    •   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03"/>
  <sheetViews>
    <sheetView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3" sqref="B43:B63"/>
    </sheetView>
  </sheetViews>
  <sheetFormatPr defaultColWidth="9.140625" defaultRowHeight="12.75"/>
  <cols>
    <col min="1" max="1" width="3.00390625" style="10" bestFit="1" customWidth="1"/>
    <col min="2" max="2" width="6.421875" style="10" bestFit="1" customWidth="1"/>
    <col min="3" max="3" width="55.28125" style="11" customWidth="1"/>
    <col min="4" max="4" width="16.28125" style="11" bestFit="1" customWidth="1"/>
    <col min="5" max="5" width="12.7109375" style="11" bestFit="1" customWidth="1"/>
    <col min="6" max="6" width="14.7109375" style="11" bestFit="1" customWidth="1"/>
    <col min="7" max="7" width="17.8515625" style="11" bestFit="1" customWidth="1"/>
    <col min="8" max="8" width="16.28125" style="11" bestFit="1" customWidth="1"/>
    <col min="9" max="9" width="10.00390625" style="10" bestFit="1" customWidth="1"/>
    <col min="10" max="16384" width="9.140625" style="10" customWidth="1"/>
  </cols>
  <sheetData>
    <row r="1" spans="1:8" ht="15" customHeight="1">
      <c r="A1" s="331" t="s">
        <v>36</v>
      </c>
      <c r="B1" s="331"/>
      <c r="C1" s="331"/>
      <c r="D1" s="331"/>
      <c r="E1" s="331"/>
      <c r="F1" s="331"/>
      <c r="G1" s="331"/>
      <c r="H1" s="331"/>
    </row>
    <row r="2" spans="1:8" ht="15" customHeight="1">
      <c r="A2" s="205"/>
      <c r="B2" s="205"/>
      <c r="C2" s="104"/>
      <c r="D2" s="104"/>
      <c r="E2" s="104"/>
      <c r="F2" s="104" t="s">
        <v>30</v>
      </c>
      <c r="G2" s="104" t="s">
        <v>18</v>
      </c>
      <c r="H2" s="104"/>
    </row>
    <row r="3" spans="1:8" ht="15" customHeight="1">
      <c r="A3" s="205"/>
      <c r="B3" s="205"/>
      <c r="C3" s="104"/>
      <c r="D3" s="104" t="s">
        <v>26</v>
      </c>
      <c r="E3" s="104" t="s">
        <v>28</v>
      </c>
      <c r="F3" s="104" t="s">
        <v>19</v>
      </c>
      <c r="G3" s="104" t="s">
        <v>32</v>
      </c>
      <c r="H3" s="104" t="s">
        <v>28</v>
      </c>
    </row>
    <row r="4" spans="1:8" ht="15" customHeight="1">
      <c r="A4" s="205"/>
      <c r="B4" s="205" t="s">
        <v>0</v>
      </c>
      <c r="C4" s="104"/>
      <c r="D4" s="104" t="s">
        <v>27</v>
      </c>
      <c r="E4" s="104" t="s">
        <v>29</v>
      </c>
      <c r="F4" s="104" t="s">
        <v>31</v>
      </c>
      <c r="G4" s="104" t="s">
        <v>31</v>
      </c>
      <c r="H4" s="104" t="s">
        <v>33</v>
      </c>
    </row>
    <row r="5" spans="1:8" ht="15" customHeight="1">
      <c r="A5" s="205"/>
      <c r="B5" s="205" t="s">
        <v>1</v>
      </c>
      <c r="C5" s="206" t="s">
        <v>23</v>
      </c>
      <c r="D5" s="104" t="s">
        <v>35</v>
      </c>
      <c r="E5" s="104" t="s">
        <v>35</v>
      </c>
      <c r="F5" s="104" t="s">
        <v>5</v>
      </c>
      <c r="G5" s="104" t="s">
        <v>5</v>
      </c>
      <c r="H5" s="104" t="s">
        <v>35</v>
      </c>
    </row>
    <row r="6" spans="1:8" ht="15" customHeight="1" thickBot="1">
      <c r="A6" s="332" t="s">
        <v>34</v>
      </c>
      <c r="B6" s="332"/>
      <c r="C6" s="332"/>
      <c r="D6" s="76"/>
      <c r="E6" s="76"/>
      <c r="F6" s="76"/>
      <c r="G6" s="76"/>
      <c r="H6" s="76"/>
    </row>
    <row r="7" spans="1:8" s="22" customFormat="1" ht="15" customHeight="1">
      <c r="A7" s="67">
        <v>1</v>
      </c>
      <c r="B7" s="302">
        <v>1056</v>
      </c>
      <c r="C7" s="69" t="s">
        <v>59</v>
      </c>
      <c r="D7" s="69">
        <v>671377.4</v>
      </c>
      <c r="E7" s="69">
        <v>6233.14</v>
      </c>
      <c r="F7" s="69">
        <v>99.0906</v>
      </c>
      <c r="G7" s="69">
        <v>98.7</v>
      </c>
      <c r="H7" s="69">
        <v>679224.2</v>
      </c>
    </row>
    <row r="8" spans="1:8" s="22" customFormat="1" ht="15" customHeight="1">
      <c r="A8" s="67">
        <v>2</v>
      </c>
      <c r="B8" s="302">
        <v>1144</v>
      </c>
      <c r="C8" s="69" t="s">
        <v>68</v>
      </c>
      <c r="D8" s="69">
        <v>360565.8</v>
      </c>
      <c r="E8" s="69">
        <v>6646.1</v>
      </c>
      <c r="F8" s="69">
        <v>98.234</v>
      </c>
      <c r="G8" s="69">
        <v>98.1</v>
      </c>
      <c r="H8" s="69">
        <v>369708.4</v>
      </c>
    </row>
    <row r="9" spans="1:8" s="22" customFormat="1" ht="15" customHeight="1">
      <c r="A9" s="67">
        <v>3</v>
      </c>
      <c r="B9" s="302">
        <v>1034</v>
      </c>
      <c r="C9" s="69" t="s">
        <v>75</v>
      </c>
      <c r="D9" s="69">
        <v>286311.3</v>
      </c>
      <c r="E9" s="69">
        <v>4616.6</v>
      </c>
      <c r="F9" s="69">
        <v>98.4448</v>
      </c>
      <c r="G9" s="69">
        <v>98.3</v>
      </c>
      <c r="H9" s="69">
        <v>292237</v>
      </c>
    </row>
    <row r="10" spans="1:8" s="22" customFormat="1" ht="15" customHeight="1">
      <c r="A10" s="67">
        <v>4</v>
      </c>
      <c r="B10" s="302">
        <v>1141</v>
      </c>
      <c r="C10" s="69" t="s">
        <v>71</v>
      </c>
      <c r="D10" s="69">
        <v>791052.94</v>
      </c>
      <c r="E10" s="69">
        <v>7877.73</v>
      </c>
      <c r="F10" s="69">
        <v>99.0014</v>
      </c>
      <c r="G10" s="69">
        <v>98.1</v>
      </c>
      <c r="H10" s="69">
        <v>781009.32</v>
      </c>
    </row>
    <row r="11" spans="1:8" s="22" customFormat="1" ht="15" customHeight="1">
      <c r="A11" s="67">
        <v>5</v>
      </c>
      <c r="B11" s="302">
        <v>1108</v>
      </c>
      <c r="C11" s="69" t="s">
        <v>38</v>
      </c>
      <c r="D11" s="69">
        <v>36697</v>
      </c>
      <c r="E11" s="69">
        <v>2152.6</v>
      </c>
      <c r="F11" s="69">
        <v>94.2306</v>
      </c>
      <c r="G11" s="69">
        <v>92.1</v>
      </c>
      <c r="H11" s="69">
        <v>35158.5</v>
      </c>
    </row>
    <row r="12" spans="1:8" s="22" customFormat="1" ht="15" customHeight="1">
      <c r="A12" s="67">
        <v>6</v>
      </c>
      <c r="B12" s="302">
        <v>1131</v>
      </c>
      <c r="C12" s="69" t="s">
        <v>64</v>
      </c>
      <c r="D12" s="69">
        <v>156959.7</v>
      </c>
      <c r="E12" s="69">
        <v>4844</v>
      </c>
      <c r="F12" s="69">
        <v>96.9138</v>
      </c>
      <c r="G12" s="69">
        <v>96.5</v>
      </c>
      <c r="H12" s="69">
        <v>152115.5</v>
      </c>
    </row>
    <row r="13" spans="1:8" s="22" customFormat="1" ht="15" customHeight="1">
      <c r="A13" s="67">
        <v>7</v>
      </c>
      <c r="B13" s="302">
        <v>1037</v>
      </c>
      <c r="C13" s="69" t="s">
        <v>46</v>
      </c>
      <c r="D13" s="69">
        <v>161744.1</v>
      </c>
      <c r="E13" s="69">
        <v>5509.7</v>
      </c>
      <c r="F13" s="69">
        <v>96.641</v>
      </c>
      <c r="G13" s="69">
        <v>96.2</v>
      </c>
      <c r="H13" s="69">
        <v>158522.1</v>
      </c>
    </row>
    <row r="14" spans="1:8" s="22" customFormat="1" ht="15" customHeight="1">
      <c r="A14" s="67">
        <v>8</v>
      </c>
      <c r="B14" s="302">
        <v>1107</v>
      </c>
      <c r="C14" s="69" t="s">
        <v>67</v>
      </c>
      <c r="D14" s="69">
        <v>234341.8</v>
      </c>
      <c r="E14" s="69">
        <v>2756.94</v>
      </c>
      <c r="F14" s="69">
        <v>98.9098</v>
      </c>
      <c r="G14" s="69">
        <v>98.4</v>
      </c>
      <c r="H14" s="69">
        <v>250134.3</v>
      </c>
    </row>
    <row r="15" spans="1:8" s="22" customFormat="1" ht="15" customHeight="1">
      <c r="A15" s="67">
        <v>9</v>
      </c>
      <c r="B15" s="302">
        <v>1050</v>
      </c>
      <c r="C15" s="69" t="s">
        <v>63</v>
      </c>
      <c r="D15" s="69">
        <v>144323.2</v>
      </c>
      <c r="E15" s="69">
        <v>2408.8</v>
      </c>
      <c r="F15" s="69">
        <v>98.3231</v>
      </c>
      <c r="G15" s="69">
        <v>98</v>
      </c>
      <c r="H15" s="69">
        <v>141245.3</v>
      </c>
    </row>
    <row r="16" spans="1:8" s="22" customFormat="1" ht="15" customHeight="1">
      <c r="A16" s="67">
        <v>10</v>
      </c>
      <c r="B16" s="302">
        <v>1081</v>
      </c>
      <c r="C16" s="69" t="s">
        <v>60</v>
      </c>
      <c r="D16" s="69">
        <v>57617.95</v>
      </c>
      <c r="E16" s="69">
        <v>1833.89</v>
      </c>
      <c r="F16" s="69">
        <v>96.7159</v>
      </c>
      <c r="G16" s="69">
        <v>95.5</v>
      </c>
      <c r="H16" s="69">
        <v>54008.02</v>
      </c>
    </row>
    <row r="17" spans="1:8" s="22" customFormat="1" ht="15" customHeight="1">
      <c r="A17" s="67">
        <v>11</v>
      </c>
      <c r="B17" s="302">
        <v>1219</v>
      </c>
      <c r="C17" s="69" t="s">
        <v>77</v>
      </c>
      <c r="D17" s="69">
        <v>15117.5</v>
      </c>
      <c r="E17" s="69">
        <v>583.9</v>
      </c>
      <c r="F17" s="69">
        <v>96.1044</v>
      </c>
      <c r="G17" s="69">
        <v>92</v>
      </c>
      <c r="H17" s="69">
        <v>14405.1</v>
      </c>
    </row>
    <row r="18" spans="1:8" s="22" customFormat="1" ht="15" customHeight="1">
      <c r="A18" s="67">
        <v>12</v>
      </c>
      <c r="B18" s="302">
        <v>1206</v>
      </c>
      <c r="C18" s="69" t="s">
        <v>51</v>
      </c>
      <c r="D18" s="69">
        <v>10771.6</v>
      </c>
      <c r="E18" s="69">
        <v>499.61</v>
      </c>
      <c r="F18" s="69">
        <v>96.0938</v>
      </c>
      <c r="G18" s="69">
        <v>94.6</v>
      </c>
      <c r="H18" s="69">
        <v>12290.7</v>
      </c>
    </row>
    <row r="19" spans="1:8" s="22" customFormat="1" ht="15" customHeight="1">
      <c r="A19" s="67">
        <v>13</v>
      </c>
      <c r="B19" s="302">
        <v>1268</v>
      </c>
      <c r="C19" s="69" t="s">
        <v>73</v>
      </c>
      <c r="D19" s="69">
        <v>16104.4</v>
      </c>
      <c r="E19" s="69">
        <v>457.49</v>
      </c>
      <c r="F19" s="69">
        <v>97.5773</v>
      </c>
      <c r="G19" s="69">
        <v>95.6</v>
      </c>
      <c r="H19" s="69">
        <v>18426.7</v>
      </c>
    </row>
    <row r="20" spans="1:8" s="22" customFormat="1" ht="15" customHeight="1">
      <c r="A20" s="67">
        <v>14</v>
      </c>
      <c r="B20" s="302">
        <v>1054</v>
      </c>
      <c r="C20" s="69" t="s">
        <v>76</v>
      </c>
      <c r="D20" s="69">
        <v>71413.7</v>
      </c>
      <c r="E20" s="69">
        <v>1220</v>
      </c>
      <c r="F20" s="69">
        <v>98.2098</v>
      </c>
      <c r="G20" s="69">
        <v>97.5</v>
      </c>
      <c r="H20" s="69">
        <v>66931.2</v>
      </c>
    </row>
    <row r="21" spans="1:8" s="22" customFormat="1" ht="15" customHeight="1">
      <c r="A21" s="67">
        <v>15</v>
      </c>
      <c r="B21" s="302">
        <v>1113</v>
      </c>
      <c r="C21" s="69" t="s">
        <v>54</v>
      </c>
      <c r="D21" s="69">
        <v>32358.2</v>
      </c>
      <c r="E21" s="69">
        <v>793.82</v>
      </c>
      <c r="F21" s="69">
        <v>97.5218</v>
      </c>
      <c r="G21" s="69">
        <v>96.5</v>
      </c>
      <c r="H21" s="69">
        <v>31239.2</v>
      </c>
    </row>
    <row r="22" spans="1:8" s="22" customFormat="1" ht="15" customHeight="1">
      <c r="A22" s="67">
        <v>16</v>
      </c>
      <c r="B22" s="302">
        <v>1121</v>
      </c>
      <c r="C22" s="69" t="s">
        <v>70</v>
      </c>
      <c r="D22" s="69">
        <v>12991.3</v>
      </c>
      <c r="E22" s="69">
        <v>727.9</v>
      </c>
      <c r="F22" s="69">
        <v>94.6359</v>
      </c>
      <c r="G22" s="78">
        <v>93.5</v>
      </c>
      <c r="H22" s="69">
        <v>12842.1</v>
      </c>
    </row>
    <row r="23" spans="1:8" s="22" customFormat="1" ht="15" customHeight="1">
      <c r="A23" s="67">
        <v>17</v>
      </c>
      <c r="B23" s="302">
        <v>1104</v>
      </c>
      <c r="C23" s="69" t="s">
        <v>66</v>
      </c>
      <c r="D23" s="69">
        <v>2483.66</v>
      </c>
      <c r="E23" s="69">
        <v>349.49</v>
      </c>
      <c r="F23" s="69">
        <v>86.2161</v>
      </c>
      <c r="G23" s="78">
        <v>85</v>
      </c>
      <c r="H23" s="69">
        <v>2186.01</v>
      </c>
    </row>
    <row r="24" spans="1:8" s="22" customFormat="1" ht="15" customHeight="1">
      <c r="A24" s="67">
        <v>18</v>
      </c>
      <c r="B24" s="302">
        <v>1530</v>
      </c>
      <c r="C24" s="69" t="s">
        <v>69</v>
      </c>
      <c r="D24" s="69">
        <v>95120.2</v>
      </c>
      <c r="E24" s="69">
        <v>1260.7</v>
      </c>
      <c r="F24" s="69">
        <v>98.7005</v>
      </c>
      <c r="G24" s="78">
        <v>98.3</v>
      </c>
      <c r="H24" s="69">
        <v>95760.9</v>
      </c>
    </row>
    <row r="25" spans="1:8" s="22" customFormat="1" ht="15" customHeight="1">
      <c r="A25" s="67">
        <v>19</v>
      </c>
      <c r="B25" s="302">
        <v>1112</v>
      </c>
      <c r="C25" s="69" t="s">
        <v>74</v>
      </c>
      <c r="D25" s="69">
        <v>18698.91</v>
      </c>
      <c r="E25" s="69">
        <v>729.2</v>
      </c>
      <c r="F25" s="69">
        <v>96.1991</v>
      </c>
      <c r="G25" s="69">
        <v>94</v>
      </c>
      <c r="H25" s="69">
        <v>18456.1</v>
      </c>
    </row>
    <row r="26" spans="1:8" s="22" customFormat="1" ht="15" customHeight="1">
      <c r="A26" s="67">
        <v>20</v>
      </c>
      <c r="B26" s="302">
        <v>1129</v>
      </c>
      <c r="C26" s="69" t="s">
        <v>44</v>
      </c>
      <c r="D26" s="69">
        <v>20071.4</v>
      </c>
      <c r="E26" s="69">
        <v>514.9</v>
      </c>
      <c r="F26" s="69">
        <v>97.5936</v>
      </c>
      <c r="G26" s="69">
        <v>97</v>
      </c>
      <c r="H26" s="69">
        <v>20883</v>
      </c>
    </row>
    <row r="27" spans="1:8" s="283" customFormat="1" ht="27" customHeight="1">
      <c r="A27" s="284">
        <v>21</v>
      </c>
      <c r="B27" s="303">
        <v>1139</v>
      </c>
      <c r="C27" s="285" t="s">
        <v>312</v>
      </c>
      <c r="D27" s="285">
        <v>38390.23</v>
      </c>
      <c r="E27" s="285">
        <v>599.69</v>
      </c>
      <c r="F27" s="285">
        <v>98.4148</v>
      </c>
      <c r="G27" s="285">
        <v>98</v>
      </c>
      <c r="H27" s="285">
        <v>37232.26</v>
      </c>
    </row>
    <row r="28" spans="1:8" s="22" customFormat="1" ht="15" customHeight="1">
      <c r="A28" s="67">
        <v>22</v>
      </c>
      <c r="B28" s="302">
        <v>1020</v>
      </c>
      <c r="C28" s="69" t="s">
        <v>41</v>
      </c>
      <c r="D28" s="69">
        <v>3815.5</v>
      </c>
      <c r="E28" s="69">
        <v>324.6</v>
      </c>
      <c r="F28" s="69">
        <v>91.2142</v>
      </c>
      <c r="G28" s="69">
        <v>90</v>
      </c>
      <c r="H28" s="69">
        <v>3370</v>
      </c>
    </row>
    <row r="29" spans="1:8" s="22" customFormat="1" ht="15" customHeight="1">
      <c r="A29" s="67">
        <v>23</v>
      </c>
      <c r="B29" s="302">
        <v>1084</v>
      </c>
      <c r="C29" s="69" t="s">
        <v>42</v>
      </c>
      <c r="D29" s="69">
        <v>73009.28</v>
      </c>
      <c r="E29" s="69">
        <v>1421.19</v>
      </c>
      <c r="F29" s="69">
        <v>98.0989</v>
      </c>
      <c r="G29" s="78">
        <v>97.9</v>
      </c>
      <c r="H29" s="69">
        <v>73337.43</v>
      </c>
    </row>
    <row r="30" spans="1:8" s="22" customFormat="1" ht="15" customHeight="1">
      <c r="A30" s="67">
        <v>24</v>
      </c>
      <c r="B30" s="302">
        <v>1047</v>
      </c>
      <c r="C30" s="69" t="s">
        <v>50</v>
      </c>
      <c r="D30" s="69">
        <v>7018.79</v>
      </c>
      <c r="E30" s="69">
        <v>270.39</v>
      </c>
      <c r="F30" s="69">
        <v>96.1476</v>
      </c>
      <c r="G30" s="69">
        <v>95.6</v>
      </c>
      <c r="H30" s="69">
        <v>6748.39</v>
      </c>
    </row>
    <row r="31" spans="1:8" s="22" customFormat="1" ht="15" customHeight="1">
      <c r="A31" s="67">
        <v>25</v>
      </c>
      <c r="B31" s="302">
        <v>1296</v>
      </c>
      <c r="C31" s="69" t="s">
        <v>58</v>
      </c>
      <c r="D31" s="69">
        <v>5424.7</v>
      </c>
      <c r="E31" s="69">
        <v>372.24</v>
      </c>
      <c r="F31" s="69">
        <v>93.1613</v>
      </c>
      <c r="G31" s="69">
        <v>92</v>
      </c>
      <c r="H31" s="69">
        <v>5070.9</v>
      </c>
    </row>
    <row r="32" spans="1:8" s="22" customFormat="1" ht="15" customHeight="1">
      <c r="A32" s="67">
        <v>26</v>
      </c>
      <c r="B32" s="302">
        <v>1374</v>
      </c>
      <c r="C32" s="69" t="s">
        <v>65</v>
      </c>
      <c r="D32" s="69">
        <v>1039.2</v>
      </c>
      <c r="E32" s="69">
        <v>86.8</v>
      </c>
      <c r="F32" s="69">
        <v>91.2314</v>
      </c>
      <c r="G32" s="69">
        <v>89.7</v>
      </c>
      <c r="H32" s="69">
        <v>903.1</v>
      </c>
    </row>
    <row r="33" spans="1:8" s="22" customFormat="1" ht="15" customHeight="1">
      <c r="A33" s="67">
        <v>27</v>
      </c>
      <c r="B33" s="302">
        <v>1028</v>
      </c>
      <c r="C33" s="69" t="s">
        <v>72</v>
      </c>
      <c r="D33" s="69">
        <v>1184.94</v>
      </c>
      <c r="E33" s="69">
        <v>88.25</v>
      </c>
      <c r="F33" s="69">
        <v>92.6858</v>
      </c>
      <c r="G33" s="78" t="s">
        <v>62</v>
      </c>
      <c r="H33" s="69">
        <v>1118.32</v>
      </c>
    </row>
    <row r="34" spans="1:8" s="22" customFormat="1" ht="15" customHeight="1" thickBot="1">
      <c r="A34" s="73">
        <v>28</v>
      </c>
      <c r="B34" s="82">
        <v>1133</v>
      </c>
      <c r="C34" s="75" t="s">
        <v>56</v>
      </c>
      <c r="D34" s="75">
        <v>97769.5</v>
      </c>
      <c r="E34" s="75">
        <v>1169.6</v>
      </c>
      <c r="F34" s="75">
        <v>98.8101</v>
      </c>
      <c r="G34" s="75">
        <v>98.1</v>
      </c>
      <c r="H34" s="75">
        <v>97129.6</v>
      </c>
    </row>
    <row r="35" spans="1:8" s="22" customFormat="1" ht="15" customHeight="1">
      <c r="A35" s="70"/>
      <c r="B35" s="79" t="s">
        <v>163</v>
      </c>
      <c r="C35" s="71"/>
      <c r="D35" s="72">
        <f>SUM(D7:D34)</f>
        <v>3423774.200000001</v>
      </c>
      <c r="E35" s="72">
        <f>SUM(E7:E34)</f>
        <v>56349.270000000004</v>
      </c>
      <c r="F35" s="72">
        <f>H35/(H35+E35)*100</f>
        <v>98.38450181685265</v>
      </c>
      <c r="G35" s="71"/>
      <c r="H35" s="72">
        <f>SUM(H7:H34)</f>
        <v>3431693.6500000004</v>
      </c>
    </row>
    <row r="36" spans="1:8" s="22" customFormat="1" ht="15" customHeight="1">
      <c r="A36" s="67"/>
      <c r="B36" s="67"/>
      <c r="C36" s="69"/>
      <c r="D36" s="69"/>
      <c r="E36" s="69"/>
      <c r="F36" s="69"/>
      <c r="G36" s="69"/>
      <c r="H36" s="69"/>
    </row>
    <row r="37" spans="1:8" s="22" customFormat="1" ht="15" customHeight="1" thickBot="1">
      <c r="A37" s="261" t="s">
        <v>276</v>
      </c>
      <c r="B37" s="93"/>
      <c r="C37" s="94"/>
      <c r="D37" s="95"/>
      <c r="E37" s="95"/>
      <c r="F37" s="96"/>
      <c r="G37" s="97"/>
      <c r="H37" s="95"/>
    </row>
    <row r="38" spans="1:8" s="22" customFormat="1" ht="15" customHeight="1">
      <c r="A38" s="257">
        <v>1</v>
      </c>
      <c r="B38" s="198">
        <v>1096</v>
      </c>
      <c r="C38" s="89" t="s">
        <v>103</v>
      </c>
      <c r="D38" s="258">
        <v>907.98</v>
      </c>
      <c r="E38" s="258">
        <v>1036.41</v>
      </c>
      <c r="F38" s="259">
        <v>0</v>
      </c>
      <c r="G38" s="260">
        <v>0</v>
      </c>
      <c r="H38" s="258">
        <v>0</v>
      </c>
    </row>
    <row r="39" spans="1:8" s="22" customFormat="1" ht="15" customHeight="1" thickBot="1">
      <c r="A39" s="93">
        <v>2</v>
      </c>
      <c r="B39" s="254">
        <v>1114</v>
      </c>
      <c r="C39" s="94" t="s">
        <v>275</v>
      </c>
      <c r="D39" s="95">
        <v>310.55</v>
      </c>
      <c r="E39" s="95">
        <v>310.694</v>
      </c>
      <c r="F39" s="96">
        <v>0</v>
      </c>
      <c r="G39" s="97">
        <v>0</v>
      </c>
      <c r="H39" s="95">
        <v>0</v>
      </c>
    </row>
    <row r="40" spans="1:8" s="22" customFormat="1" ht="15" customHeight="1">
      <c r="A40" s="89"/>
      <c r="B40" s="90" t="s">
        <v>163</v>
      </c>
      <c r="C40" s="89"/>
      <c r="D40" s="91">
        <v>1218.53</v>
      </c>
      <c r="E40" s="91">
        <v>1347.104</v>
      </c>
      <c r="F40" s="92">
        <v>0</v>
      </c>
      <c r="G40" s="91"/>
      <c r="H40" s="91">
        <v>0</v>
      </c>
    </row>
    <row r="41" spans="1:8" s="22" customFormat="1" ht="15" customHeight="1">
      <c r="A41" s="67"/>
      <c r="B41" s="67"/>
      <c r="C41" s="69"/>
      <c r="D41" s="69"/>
      <c r="E41" s="69"/>
      <c r="F41" s="69"/>
      <c r="G41" s="69"/>
      <c r="H41" s="69"/>
    </row>
    <row r="42" spans="1:8" s="22" customFormat="1" ht="15" customHeight="1" thickBot="1">
      <c r="A42" s="333" t="s">
        <v>164</v>
      </c>
      <c r="B42" s="333"/>
      <c r="C42" s="333"/>
      <c r="D42" s="333"/>
      <c r="E42" s="333"/>
      <c r="F42" s="75"/>
      <c r="G42" s="75"/>
      <c r="H42" s="75"/>
    </row>
    <row r="43" spans="1:8" s="22" customFormat="1" ht="15" customHeight="1">
      <c r="A43" s="70">
        <v>1</v>
      </c>
      <c r="B43" s="304">
        <v>1079</v>
      </c>
      <c r="C43" s="71" t="s">
        <v>117</v>
      </c>
      <c r="D43" s="71">
        <v>170668.1</v>
      </c>
      <c r="E43" s="71">
        <v>3028.6</v>
      </c>
      <c r="F43" s="71">
        <v>98.2488</v>
      </c>
      <c r="G43" s="71">
        <v>98</v>
      </c>
      <c r="H43" s="71">
        <v>169921.2</v>
      </c>
    </row>
    <row r="44" spans="1:8" s="22" customFormat="1" ht="15" customHeight="1">
      <c r="A44" s="67">
        <v>2</v>
      </c>
      <c r="B44" s="302">
        <v>1360</v>
      </c>
      <c r="C44" s="69" t="s">
        <v>129</v>
      </c>
      <c r="D44" s="69">
        <v>299824.2</v>
      </c>
      <c r="E44" s="69">
        <v>3434.8</v>
      </c>
      <c r="F44" s="69">
        <v>98.825</v>
      </c>
      <c r="G44" s="69">
        <v>98.5</v>
      </c>
      <c r="H44" s="69">
        <v>288911.9</v>
      </c>
    </row>
    <row r="45" spans="1:8" s="22" customFormat="1" ht="15" customHeight="1">
      <c r="A45" s="67">
        <v>3</v>
      </c>
      <c r="B45" s="302">
        <v>1021</v>
      </c>
      <c r="C45" s="69" t="s">
        <v>131</v>
      </c>
      <c r="D45" s="69">
        <v>103220</v>
      </c>
      <c r="E45" s="69">
        <v>2152.2</v>
      </c>
      <c r="F45" s="69">
        <v>97.9292</v>
      </c>
      <c r="G45" s="69">
        <v>97.1</v>
      </c>
      <c r="H45" s="69">
        <v>101783</v>
      </c>
    </row>
    <row r="46" spans="1:8" s="22" customFormat="1" ht="15" customHeight="1">
      <c r="A46" s="67">
        <v>4</v>
      </c>
      <c r="B46" s="302">
        <v>1004</v>
      </c>
      <c r="C46" s="69" t="s">
        <v>120</v>
      </c>
      <c r="D46" s="69">
        <v>19957.4</v>
      </c>
      <c r="E46" s="69">
        <v>1003</v>
      </c>
      <c r="F46" s="69">
        <v>94.7792</v>
      </c>
      <c r="G46" s="69">
        <v>92</v>
      </c>
      <c r="H46" s="69">
        <v>18208.7</v>
      </c>
    </row>
    <row r="47" spans="1:8" s="22" customFormat="1" ht="15" customHeight="1">
      <c r="A47" s="67">
        <v>5</v>
      </c>
      <c r="B47" s="302">
        <v>1105</v>
      </c>
      <c r="C47" s="69" t="s">
        <v>125</v>
      </c>
      <c r="D47" s="69">
        <v>25909.98</v>
      </c>
      <c r="E47" s="69">
        <v>1123.45</v>
      </c>
      <c r="F47" s="69">
        <v>95.214</v>
      </c>
      <c r="G47" s="69">
        <v>95</v>
      </c>
      <c r="H47" s="69">
        <v>22351.49</v>
      </c>
    </row>
    <row r="48" spans="1:8" s="22" customFormat="1" ht="15" customHeight="1">
      <c r="A48" s="67">
        <v>6</v>
      </c>
      <c r="B48" s="302">
        <v>1662</v>
      </c>
      <c r="C48" s="69" t="s">
        <v>116</v>
      </c>
      <c r="D48" s="69">
        <v>1833270.9</v>
      </c>
      <c r="E48" s="69">
        <v>2458.5</v>
      </c>
      <c r="F48" s="69">
        <v>99.8669</v>
      </c>
      <c r="G48" s="69">
        <v>99.8</v>
      </c>
      <c r="H48" s="69">
        <v>1844827.3</v>
      </c>
    </row>
    <row r="49" spans="1:8" s="22" customFormat="1" ht="15" customHeight="1">
      <c r="A49" s="67">
        <v>7</v>
      </c>
      <c r="B49" s="302">
        <v>1134</v>
      </c>
      <c r="C49" s="69" t="s">
        <v>124</v>
      </c>
      <c r="D49" s="69">
        <v>86771</v>
      </c>
      <c r="E49" s="69">
        <v>1002.1</v>
      </c>
      <c r="F49" s="69">
        <v>98.9033</v>
      </c>
      <c r="G49" s="69">
        <v>98.3</v>
      </c>
      <c r="H49" s="69">
        <v>90372.6</v>
      </c>
    </row>
    <row r="50" spans="1:8" s="22" customFormat="1" ht="15" customHeight="1">
      <c r="A50" s="67">
        <v>8</v>
      </c>
      <c r="B50" s="302">
        <v>1002</v>
      </c>
      <c r="C50" s="69" t="s">
        <v>121</v>
      </c>
      <c r="D50" s="69">
        <v>37590.7</v>
      </c>
      <c r="E50" s="69">
        <v>467.5</v>
      </c>
      <c r="F50" s="69">
        <v>98.7553</v>
      </c>
      <c r="G50" s="69">
        <v>98.4</v>
      </c>
      <c r="H50" s="69">
        <v>37091.8</v>
      </c>
    </row>
    <row r="51" spans="1:8" s="22" customFormat="1" ht="15" customHeight="1">
      <c r="A51" s="67">
        <v>9</v>
      </c>
      <c r="B51" s="302">
        <v>1654</v>
      </c>
      <c r="C51" s="69" t="s">
        <v>126</v>
      </c>
      <c r="D51" s="69">
        <v>517.56</v>
      </c>
      <c r="E51" s="69">
        <v>138.88</v>
      </c>
      <c r="F51" s="69">
        <v>79.3416</v>
      </c>
      <c r="G51" s="69">
        <v>70</v>
      </c>
      <c r="H51" s="69">
        <v>533.39</v>
      </c>
    </row>
    <row r="52" spans="1:8" s="22" customFormat="1" ht="15" customHeight="1">
      <c r="A52" s="67">
        <v>10</v>
      </c>
      <c r="B52" s="302">
        <v>1045</v>
      </c>
      <c r="C52" s="69" t="s">
        <v>159</v>
      </c>
      <c r="D52" s="69">
        <v>3281.55</v>
      </c>
      <c r="E52" s="69">
        <v>125.72</v>
      </c>
      <c r="F52" s="69">
        <v>96.0542</v>
      </c>
      <c r="G52" s="69">
        <v>95.9</v>
      </c>
      <c r="H52" s="69">
        <v>3061.95</v>
      </c>
    </row>
    <row r="53" spans="1:8" s="22" customFormat="1" ht="15" customHeight="1">
      <c r="A53" s="67">
        <v>11</v>
      </c>
      <c r="B53" s="302">
        <v>1585</v>
      </c>
      <c r="C53" s="69" t="s">
        <v>119</v>
      </c>
      <c r="D53" s="69">
        <v>2390.2</v>
      </c>
      <c r="E53" s="69">
        <v>129</v>
      </c>
      <c r="F53" s="69">
        <v>94.5024</v>
      </c>
      <c r="G53" s="69">
        <v>90</v>
      </c>
      <c r="H53" s="69">
        <v>2217.5</v>
      </c>
    </row>
    <row r="54" spans="1:8" s="22" customFormat="1" ht="15" customHeight="1">
      <c r="A54" s="67">
        <v>12</v>
      </c>
      <c r="B54" s="302">
        <v>1458</v>
      </c>
      <c r="C54" s="69" t="s">
        <v>134</v>
      </c>
      <c r="D54" s="69">
        <v>107983.1</v>
      </c>
      <c r="E54" s="69">
        <v>1624.1</v>
      </c>
      <c r="F54" s="69">
        <v>98.5783</v>
      </c>
      <c r="G54" s="69">
        <v>98.4</v>
      </c>
      <c r="H54" s="69">
        <v>112615.2</v>
      </c>
    </row>
    <row r="55" spans="1:8" s="22" customFormat="1" ht="15" customHeight="1">
      <c r="A55" s="67">
        <v>13</v>
      </c>
      <c r="B55" s="302">
        <v>1051</v>
      </c>
      <c r="C55" s="69" t="s">
        <v>128</v>
      </c>
      <c r="D55" s="69">
        <v>137197</v>
      </c>
      <c r="E55" s="69">
        <v>1369.9</v>
      </c>
      <c r="F55" s="69">
        <v>99.0053</v>
      </c>
      <c r="G55" s="69">
        <v>98.6</v>
      </c>
      <c r="H55" s="69">
        <v>136352.7</v>
      </c>
    </row>
    <row r="56" spans="1:8" s="22" customFormat="1" ht="15" customHeight="1">
      <c r="A56" s="67">
        <v>14</v>
      </c>
      <c r="B56" s="302">
        <v>1060</v>
      </c>
      <c r="C56" s="69" t="s">
        <v>118</v>
      </c>
      <c r="D56" s="69">
        <v>11515.07</v>
      </c>
      <c r="E56" s="69">
        <v>164.55</v>
      </c>
      <c r="F56" s="69">
        <v>98.6333</v>
      </c>
      <c r="G56" s="69">
        <v>98.6</v>
      </c>
      <c r="H56" s="69">
        <v>11875.63</v>
      </c>
    </row>
    <row r="57" spans="1:8" s="22" customFormat="1" ht="15" customHeight="1">
      <c r="A57" s="67">
        <v>15</v>
      </c>
      <c r="B57" s="302">
        <v>1147</v>
      </c>
      <c r="C57" s="69" t="s">
        <v>130</v>
      </c>
      <c r="D57" s="69">
        <v>28431.82</v>
      </c>
      <c r="E57" s="69">
        <v>296.23</v>
      </c>
      <c r="F57" s="69">
        <v>98.9637</v>
      </c>
      <c r="G57" s="69">
        <v>98.3</v>
      </c>
      <c r="H57" s="69">
        <v>28291.8</v>
      </c>
    </row>
    <row r="58" spans="1:8" s="22" customFormat="1" ht="15" customHeight="1">
      <c r="A58" s="67">
        <v>16</v>
      </c>
      <c r="B58" s="302">
        <v>1658</v>
      </c>
      <c r="C58" s="69" t="s">
        <v>132</v>
      </c>
      <c r="D58" s="69">
        <v>1882</v>
      </c>
      <c r="E58" s="69">
        <v>127.87</v>
      </c>
      <c r="F58" s="69">
        <v>92.5884</v>
      </c>
      <c r="G58" s="69">
        <v>70</v>
      </c>
      <c r="H58" s="69">
        <v>1597.4</v>
      </c>
    </row>
    <row r="59" spans="1:8" s="22" customFormat="1" ht="15" customHeight="1">
      <c r="A59" s="67">
        <v>17</v>
      </c>
      <c r="B59" s="302">
        <v>1892</v>
      </c>
      <c r="C59" s="69" t="s">
        <v>133</v>
      </c>
      <c r="D59" s="69">
        <v>125906.87</v>
      </c>
      <c r="E59" s="69">
        <v>1292.24</v>
      </c>
      <c r="F59" s="69">
        <v>98.9878</v>
      </c>
      <c r="G59" s="69">
        <v>98.4</v>
      </c>
      <c r="H59" s="69">
        <v>126382.7</v>
      </c>
    </row>
    <row r="60" spans="1:8" s="22" customFormat="1" ht="15" customHeight="1">
      <c r="A60" s="67">
        <v>18</v>
      </c>
      <c r="B60" s="302">
        <v>1638</v>
      </c>
      <c r="C60" s="69" t="s">
        <v>127</v>
      </c>
      <c r="D60" s="69">
        <v>364.59</v>
      </c>
      <c r="E60" s="69">
        <v>0.19</v>
      </c>
      <c r="F60" s="69">
        <v>99.9529</v>
      </c>
      <c r="G60" s="69">
        <v>69.7</v>
      </c>
      <c r="H60" s="69">
        <v>403.54</v>
      </c>
    </row>
    <row r="61" spans="1:8" s="22" customFormat="1" ht="15" customHeight="1">
      <c r="A61" s="67">
        <v>19</v>
      </c>
      <c r="B61" s="302">
        <v>1629</v>
      </c>
      <c r="C61" s="69" t="s">
        <v>123</v>
      </c>
      <c r="D61" s="69">
        <v>389.1</v>
      </c>
      <c r="E61" s="69">
        <v>0</v>
      </c>
      <c r="F61" s="69">
        <v>100</v>
      </c>
      <c r="G61" s="69">
        <v>69.7</v>
      </c>
      <c r="H61" s="69">
        <v>336.7</v>
      </c>
    </row>
    <row r="62" spans="1:8" s="22" customFormat="1" ht="15" customHeight="1">
      <c r="A62" s="67">
        <v>20</v>
      </c>
      <c r="B62" s="302">
        <v>1506</v>
      </c>
      <c r="C62" s="69" t="s">
        <v>122</v>
      </c>
      <c r="D62" s="69">
        <v>9215.7</v>
      </c>
      <c r="E62" s="69">
        <v>237.75</v>
      </c>
      <c r="F62" s="69">
        <v>97.4431</v>
      </c>
      <c r="G62" s="69">
        <v>96.5</v>
      </c>
      <c r="H62" s="69">
        <v>9060.8</v>
      </c>
    </row>
    <row r="63" spans="1:8" s="22" customFormat="1" ht="15" customHeight="1" thickBot="1">
      <c r="A63" s="80">
        <v>21</v>
      </c>
      <c r="B63" s="305">
        <v>1482</v>
      </c>
      <c r="C63" s="81" t="s">
        <v>115</v>
      </c>
      <c r="D63" s="81">
        <v>97601</v>
      </c>
      <c r="E63" s="81">
        <v>917.11</v>
      </c>
      <c r="F63" s="81">
        <v>99.0586</v>
      </c>
      <c r="G63" s="81">
        <v>98.4</v>
      </c>
      <c r="H63" s="81">
        <v>96505.4</v>
      </c>
    </row>
    <row r="64" spans="1:8" s="22" customFormat="1" ht="15" customHeight="1">
      <c r="A64" s="70"/>
      <c r="B64" s="79" t="s">
        <v>163</v>
      </c>
      <c r="C64" s="71"/>
      <c r="D64" s="72">
        <f>SUM(D43:D63)</f>
        <v>3103887.8400000003</v>
      </c>
      <c r="E64" s="72">
        <f>SUM(E43:E63)</f>
        <v>21093.69</v>
      </c>
      <c r="F64" s="72">
        <f>H64/(H64+E64)*100</f>
        <v>99.32474184080866</v>
      </c>
      <c r="G64" s="71"/>
      <c r="H64" s="72">
        <f>SUM(H43:H63)</f>
        <v>3102702.7</v>
      </c>
    </row>
    <row r="65" spans="1:8" s="22" customFormat="1" ht="15" customHeight="1">
      <c r="A65" s="67"/>
      <c r="B65" s="67"/>
      <c r="C65" s="69"/>
      <c r="D65" s="69"/>
      <c r="E65" s="69"/>
      <c r="F65" s="69"/>
      <c r="G65" s="69"/>
      <c r="H65" s="69"/>
    </row>
    <row r="66" spans="1:8" s="22" customFormat="1" ht="15" customHeight="1" thickBot="1">
      <c r="A66" s="73"/>
      <c r="B66" s="73"/>
      <c r="C66" s="211" t="s">
        <v>165</v>
      </c>
      <c r="D66" s="211">
        <f>D35+D40+D64</f>
        <v>6528880.570000001</v>
      </c>
      <c r="E66" s="211">
        <f>(E35+E40+E64)</f>
        <v>78790.064</v>
      </c>
      <c r="F66" s="211">
        <f>H66/(H66+E66)*100</f>
        <v>98.80859151598686</v>
      </c>
      <c r="G66" s="75"/>
      <c r="H66" s="211">
        <f>(H35+H40+H64)</f>
        <v>6534396.350000001</v>
      </c>
    </row>
    <row r="67" spans="3:8" s="22" customFormat="1" ht="12.75">
      <c r="C67" s="27"/>
      <c r="D67" s="27"/>
      <c r="E67" s="27"/>
      <c r="F67" s="27"/>
      <c r="G67" s="27"/>
      <c r="H67" s="27"/>
    </row>
    <row r="68" spans="3:8" s="22" customFormat="1" ht="12.75">
      <c r="C68" s="27"/>
      <c r="D68" s="27"/>
      <c r="E68" s="27"/>
      <c r="F68" s="27"/>
      <c r="G68" s="27"/>
      <c r="H68" s="27"/>
    </row>
    <row r="69" spans="3:8" s="22" customFormat="1" ht="12.75">
      <c r="C69" s="27"/>
      <c r="D69" s="27"/>
      <c r="E69" s="27"/>
      <c r="F69" s="27"/>
      <c r="G69" s="27"/>
      <c r="H69" s="27"/>
    </row>
    <row r="70" spans="3:8" s="22" customFormat="1" ht="12.75">
      <c r="C70" s="27"/>
      <c r="D70" s="27"/>
      <c r="E70" s="27"/>
      <c r="F70" s="27"/>
      <c r="G70" s="27"/>
      <c r="H70" s="27"/>
    </row>
    <row r="71" spans="3:8" s="22" customFormat="1" ht="12.75">
      <c r="C71" s="27"/>
      <c r="D71" s="27"/>
      <c r="E71" s="27"/>
      <c r="F71" s="27"/>
      <c r="G71" s="27"/>
      <c r="H71" s="27"/>
    </row>
    <row r="72" spans="3:8" s="22" customFormat="1" ht="12.75">
      <c r="C72" s="27"/>
      <c r="D72" s="27"/>
      <c r="E72" s="27"/>
      <c r="F72" s="27"/>
      <c r="G72" s="27"/>
      <c r="H72" s="27"/>
    </row>
    <row r="73" spans="3:8" s="22" customFormat="1" ht="12.75">
      <c r="C73" s="27"/>
      <c r="D73" s="27"/>
      <c r="E73" s="27"/>
      <c r="F73" s="27"/>
      <c r="G73" s="27"/>
      <c r="H73" s="27"/>
    </row>
    <row r="74" spans="3:8" s="22" customFormat="1" ht="12.75">
      <c r="C74" s="27"/>
      <c r="D74" s="27"/>
      <c r="E74" s="27"/>
      <c r="F74" s="27"/>
      <c r="G74" s="27"/>
      <c r="H74" s="27"/>
    </row>
    <row r="75" spans="3:8" s="22" customFormat="1" ht="12.75">
      <c r="C75" s="27"/>
      <c r="D75" s="27"/>
      <c r="E75" s="27"/>
      <c r="F75" s="27"/>
      <c r="G75" s="27"/>
      <c r="H75" s="27"/>
    </row>
    <row r="76" spans="3:8" s="22" customFormat="1" ht="12.75">
      <c r="C76" s="27"/>
      <c r="D76" s="27"/>
      <c r="E76" s="27"/>
      <c r="F76" s="27"/>
      <c r="G76" s="27"/>
      <c r="H76" s="27"/>
    </row>
    <row r="77" spans="3:8" s="22" customFormat="1" ht="12.75">
      <c r="C77" s="27"/>
      <c r="D77" s="27"/>
      <c r="E77" s="27"/>
      <c r="F77" s="27"/>
      <c r="G77" s="27"/>
      <c r="H77" s="27"/>
    </row>
    <row r="78" spans="3:8" s="22" customFormat="1" ht="12.75">
      <c r="C78" s="27"/>
      <c r="D78" s="27"/>
      <c r="E78" s="27"/>
      <c r="F78" s="27"/>
      <c r="G78" s="27"/>
      <c r="H78" s="27"/>
    </row>
    <row r="79" spans="3:8" s="22" customFormat="1" ht="12.75">
      <c r="C79" s="27"/>
      <c r="D79" s="27"/>
      <c r="E79" s="27"/>
      <c r="F79" s="27"/>
      <c r="G79" s="27"/>
      <c r="H79" s="27"/>
    </row>
    <row r="80" spans="3:8" s="22" customFormat="1" ht="12.75">
      <c r="C80" s="27"/>
      <c r="D80" s="27"/>
      <c r="E80" s="27"/>
      <c r="F80" s="27"/>
      <c r="G80" s="27"/>
      <c r="H80" s="27"/>
    </row>
    <row r="81" spans="3:8" s="22" customFormat="1" ht="12.75">
      <c r="C81" s="27"/>
      <c r="D81" s="27"/>
      <c r="E81" s="27"/>
      <c r="F81" s="27"/>
      <c r="G81" s="27"/>
      <c r="H81" s="27"/>
    </row>
    <row r="82" spans="3:8" s="22" customFormat="1" ht="12.75">
      <c r="C82" s="27"/>
      <c r="D82" s="27"/>
      <c r="E82" s="27"/>
      <c r="F82" s="27"/>
      <c r="G82" s="27"/>
      <c r="H82" s="27"/>
    </row>
    <row r="83" spans="3:8" s="22" customFormat="1" ht="12.75">
      <c r="C83" s="27"/>
      <c r="D83" s="27"/>
      <c r="E83" s="27"/>
      <c r="F83" s="27"/>
      <c r="G83" s="27"/>
      <c r="H83" s="27"/>
    </row>
    <row r="84" spans="3:8" s="22" customFormat="1" ht="12.75">
      <c r="C84" s="27"/>
      <c r="D84" s="27"/>
      <c r="E84" s="27"/>
      <c r="F84" s="27"/>
      <c r="G84" s="27"/>
      <c r="H84" s="27"/>
    </row>
    <row r="85" spans="3:8" s="22" customFormat="1" ht="12.75">
      <c r="C85" s="27"/>
      <c r="D85" s="27"/>
      <c r="E85" s="27"/>
      <c r="F85" s="27"/>
      <c r="G85" s="27"/>
      <c r="H85" s="27"/>
    </row>
    <row r="86" spans="3:8" s="22" customFormat="1" ht="12.75">
      <c r="C86" s="27"/>
      <c r="D86" s="27"/>
      <c r="E86" s="27"/>
      <c r="F86" s="27"/>
      <c r="G86" s="27"/>
      <c r="H86" s="27"/>
    </row>
    <row r="87" spans="3:8" s="22" customFormat="1" ht="12.75">
      <c r="C87" s="27"/>
      <c r="D87" s="27"/>
      <c r="E87" s="27"/>
      <c r="F87" s="27"/>
      <c r="G87" s="27"/>
      <c r="H87" s="27"/>
    </row>
    <row r="88" spans="3:8" s="22" customFormat="1" ht="12.75">
      <c r="C88" s="27"/>
      <c r="D88" s="27"/>
      <c r="E88" s="27"/>
      <c r="F88" s="27"/>
      <c r="G88" s="27"/>
      <c r="H88" s="27"/>
    </row>
    <row r="89" spans="3:8" s="22" customFormat="1" ht="12.75">
      <c r="C89" s="27"/>
      <c r="D89" s="27"/>
      <c r="E89" s="27"/>
      <c r="F89" s="27"/>
      <c r="G89" s="27"/>
      <c r="H89" s="27"/>
    </row>
    <row r="90" spans="3:8" s="22" customFormat="1" ht="12.75">
      <c r="C90" s="27"/>
      <c r="D90" s="27"/>
      <c r="E90" s="27"/>
      <c r="F90" s="27"/>
      <c r="G90" s="27"/>
      <c r="H90" s="27"/>
    </row>
    <row r="91" spans="3:8" s="22" customFormat="1" ht="12.75">
      <c r="C91" s="27"/>
      <c r="D91" s="27"/>
      <c r="E91" s="27"/>
      <c r="F91" s="27"/>
      <c r="G91" s="27"/>
      <c r="H91" s="27"/>
    </row>
    <row r="92" spans="3:8" s="22" customFormat="1" ht="12.75">
      <c r="C92" s="27"/>
      <c r="D92" s="27"/>
      <c r="E92" s="27"/>
      <c r="F92" s="27"/>
      <c r="G92" s="27"/>
      <c r="H92" s="27"/>
    </row>
    <row r="93" spans="3:8" s="22" customFormat="1" ht="12.75">
      <c r="C93" s="27"/>
      <c r="D93" s="27"/>
      <c r="E93" s="27"/>
      <c r="F93" s="27"/>
      <c r="G93" s="27"/>
      <c r="H93" s="27"/>
    </row>
    <row r="94" spans="3:8" s="22" customFormat="1" ht="12.75">
      <c r="C94" s="27"/>
      <c r="D94" s="27"/>
      <c r="E94" s="27"/>
      <c r="F94" s="27"/>
      <c r="G94" s="27"/>
      <c r="H94" s="27"/>
    </row>
    <row r="95" spans="3:8" s="22" customFormat="1" ht="12.75">
      <c r="C95" s="27"/>
      <c r="D95" s="27"/>
      <c r="E95" s="27"/>
      <c r="F95" s="27"/>
      <c r="G95" s="27"/>
      <c r="H95" s="27"/>
    </row>
    <row r="96" spans="3:8" s="22" customFormat="1" ht="12.75">
      <c r="C96" s="27"/>
      <c r="D96" s="27"/>
      <c r="E96" s="27"/>
      <c r="F96" s="27"/>
      <c r="G96" s="27"/>
      <c r="H96" s="27"/>
    </row>
    <row r="97" spans="3:8" s="22" customFormat="1" ht="12.75">
      <c r="C97" s="27"/>
      <c r="D97" s="27"/>
      <c r="E97" s="27"/>
      <c r="F97" s="27"/>
      <c r="G97" s="27"/>
      <c r="H97" s="27"/>
    </row>
    <row r="98" spans="3:8" s="22" customFormat="1" ht="12.75">
      <c r="C98" s="27"/>
      <c r="D98" s="27"/>
      <c r="E98" s="27"/>
      <c r="F98" s="27"/>
      <c r="G98" s="27"/>
      <c r="H98" s="27"/>
    </row>
    <row r="99" spans="3:8" s="22" customFormat="1" ht="12.75">
      <c r="C99" s="27"/>
      <c r="D99" s="27"/>
      <c r="E99" s="27"/>
      <c r="F99" s="27"/>
      <c r="G99" s="27"/>
      <c r="H99" s="27"/>
    </row>
    <row r="100" spans="3:8" s="22" customFormat="1" ht="12.75">
      <c r="C100" s="27"/>
      <c r="D100" s="27"/>
      <c r="E100" s="27"/>
      <c r="F100" s="27"/>
      <c r="G100" s="27"/>
      <c r="H100" s="27"/>
    </row>
    <row r="101" spans="3:8" s="22" customFormat="1" ht="12.75">
      <c r="C101" s="27"/>
      <c r="D101" s="27"/>
      <c r="E101" s="27"/>
      <c r="F101" s="27"/>
      <c r="G101" s="27"/>
      <c r="H101" s="27"/>
    </row>
    <row r="102" spans="3:8" s="22" customFormat="1" ht="12.75">
      <c r="C102" s="27"/>
      <c r="D102" s="27"/>
      <c r="E102" s="27"/>
      <c r="F102" s="27"/>
      <c r="G102" s="27"/>
      <c r="H102" s="27"/>
    </row>
    <row r="103" spans="3:8" s="22" customFormat="1" ht="12.75">
      <c r="C103" s="27"/>
      <c r="D103" s="27"/>
      <c r="E103" s="27"/>
      <c r="F103" s="27"/>
      <c r="G103" s="27"/>
      <c r="H103" s="27"/>
    </row>
    <row r="104" spans="3:8" s="22" customFormat="1" ht="12.75">
      <c r="C104" s="27"/>
      <c r="D104" s="27"/>
      <c r="E104" s="27"/>
      <c r="F104" s="27"/>
      <c r="G104" s="27"/>
      <c r="H104" s="27"/>
    </row>
    <row r="105" spans="3:8" s="22" customFormat="1" ht="12.75">
      <c r="C105" s="27"/>
      <c r="D105" s="27"/>
      <c r="E105" s="27"/>
      <c r="F105" s="27"/>
      <c r="G105" s="27"/>
      <c r="H105" s="27"/>
    </row>
    <row r="106" spans="3:8" s="22" customFormat="1" ht="12.75">
      <c r="C106" s="27"/>
      <c r="D106" s="27"/>
      <c r="E106" s="27"/>
      <c r="F106" s="27"/>
      <c r="G106" s="27"/>
      <c r="H106" s="27"/>
    </row>
    <row r="107" spans="3:8" s="22" customFormat="1" ht="12.75">
      <c r="C107" s="27"/>
      <c r="D107" s="27"/>
      <c r="E107" s="27"/>
      <c r="F107" s="27"/>
      <c r="G107" s="27"/>
      <c r="H107" s="27"/>
    </row>
    <row r="108" spans="3:8" s="22" customFormat="1" ht="12.75">
      <c r="C108" s="27"/>
      <c r="D108" s="27"/>
      <c r="E108" s="27"/>
      <c r="F108" s="27"/>
      <c r="G108" s="27"/>
      <c r="H108" s="27"/>
    </row>
    <row r="109" spans="3:8" s="22" customFormat="1" ht="12.75">
      <c r="C109" s="27"/>
      <c r="D109" s="27"/>
      <c r="E109" s="27"/>
      <c r="F109" s="27"/>
      <c r="G109" s="27"/>
      <c r="H109" s="27"/>
    </row>
    <row r="110" spans="3:8" s="22" customFormat="1" ht="12.75">
      <c r="C110" s="27"/>
      <c r="D110" s="27"/>
      <c r="E110" s="27"/>
      <c r="F110" s="27"/>
      <c r="G110" s="27"/>
      <c r="H110" s="27"/>
    </row>
    <row r="111" spans="3:8" s="22" customFormat="1" ht="12.75">
      <c r="C111" s="27"/>
      <c r="D111" s="27"/>
      <c r="E111" s="27"/>
      <c r="F111" s="27"/>
      <c r="G111" s="27"/>
      <c r="H111" s="27"/>
    </row>
    <row r="112" spans="3:8" s="22" customFormat="1" ht="12.75">
      <c r="C112" s="27"/>
      <c r="D112" s="27"/>
      <c r="E112" s="27"/>
      <c r="F112" s="27"/>
      <c r="G112" s="27"/>
      <c r="H112" s="27"/>
    </row>
    <row r="113" spans="3:8" s="22" customFormat="1" ht="12.75">
      <c r="C113" s="27"/>
      <c r="D113" s="27"/>
      <c r="E113" s="27"/>
      <c r="F113" s="27"/>
      <c r="G113" s="27"/>
      <c r="H113" s="27"/>
    </row>
    <row r="114" spans="3:8" s="22" customFormat="1" ht="12.75">
      <c r="C114" s="27"/>
      <c r="D114" s="27"/>
      <c r="E114" s="27"/>
      <c r="F114" s="27"/>
      <c r="G114" s="27"/>
      <c r="H114" s="27"/>
    </row>
    <row r="115" spans="3:8" s="22" customFormat="1" ht="12.75">
      <c r="C115" s="27"/>
      <c r="D115" s="27"/>
      <c r="E115" s="27"/>
      <c r="F115" s="27"/>
      <c r="G115" s="27"/>
      <c r="H115" s="27"/>
    </row>
    <row r="116" spans="3:8" s="22" customFormat="1" ht="12.75">
      <c r="C116" s="27"/>
      <c r="D116" s="27"/>
      <c r="E116" s="27"/>
      <c r="F116" s="27"/>
      <c r="G116" s="27"/>
      <c r="H116" s="27"/>
    </row>
    <row r="117" spans="3:8" s="22" customFormat="1" ht="12.75">
      <c r="C117" s="27"/>
      <c r="D117" s="27"/>
      <c r="E117" s="27"/>
      <c r="F117" s="27"/>
      <c r="G117" s="27"/>
      <c r="H117" s="27"/>
    </row>
    <row r="118" spans="3:8" s="22" customFormat="1" ht="12.75">
      <c r="C118" s="27"/>
      <c r="D118" s="27"/>
      <c r="E118" s="27"/>
      <c r="F118" s="27"/>
      <c r="G118" s="27"/>
      <c r="H118" s="27"/>
    </row>
    <row r="119" spans="3:8" s="22" customFormat="1" ht="12.75">
      <c r="C119" s="27"/>
      <c r="D119" s="27"/>
      <c r="E119" s="27"/>
      <c r="F119" s="27"/>
      <c r="G119" s="27"/>
      <c r="H119" s="27"/>
    </row>
    <row r="120" spans="3:8" s="22" customFormat="1" ht="12.75">
      <c r="C120" s="27"/>
      <c r="D120" s="27"/>
      <c r="E120" s="27"/>
      <c r="F120" s="27"/>
      <c r="G120" s="27"/>
      <c r="H120" s="27"/>
    </row>
    <row r="121" spans="3:8" s="22" customFormat="1" ht="12.75">
      <c r="C121" s="27"/>
      <c r="D121" s="27"/>
      <c r="E121" s="27"/>
      <c r="F121" s="27"/>
      <c r="G121" s="27"/>
      <c r="H121" s="27"/>
    </row>
    <row r="122" spans="3:8" s="22" customFormat="1" ht="12.75">
      <c r="C122" s="27"/>
      <c r="D122" s="27"/>
      <c r="E122" s="27"/>
      <c r="F122" s="27"/>
      <c r="G122" s="27"/>
      <c r="H122" s="27"/>
    </row>
    <row r="123" spans="3:8" s="22" customFormat="1" ht="12.75">
      <c r="C123" s="27"/>
      <c r="D123" s="27"/>
      <c r="E123" s="27"/>
      <c r="F123" s="27"/>
      <c r="G123" s="27"/>
      <c r="H123" s="27"/>
    </row>
    <row r="124" spans="3:8" s="22" customFormat="1" ht="12.75">
      <c r="C124" s="27"/>
      <c r="D124" s="27"/>
      <c r="E124" s="27"/>
      <c r="F124" s="27"/>
      <c r="G124" s="27"/>
      <c r="H124" s="27"/>
    </row>
    <row r="125" spans="3:8" s="22" customFormat="1" ht="12.75">
      <c r="C125" s="27"/>
      <c r="D125" s="27"/>
      <c r="E125" s="27"/>
      <c r="F125" s="27"/>
      <c r="G125" s="27"/>
      <c r="H125" s="27"/>
    </row>
    <row r="126" spans="3:8" s="22" customFormat="1" ht="12.75">
      <c r="C126" s="27"/>
      <c r="D126" s="27"/>
      <c r="E126" s="27"/>
      <c r="F126" s="27"/>
      <c r="G126" s="27"/>
      <c r="H126" s="27"/>
    </row>
    <row r="127" spans="3:8" s="22" customFormat="1" ht="12.75">
      <c r="C127" s="27"/>
      <c r="D127" s="27"/>
      <c r="E127" s="27"/>
      <c r="F127" s="27"/>
      <c r="G127" s="27"/>
      <c r="H127" s="27"/>
    </row>
    <row r="128" spans="3:8" s="22" customFormat="1" ht="12.75">
      <c r="C128" s="27"/>
      <c r="D128" s="27"/>
      <c r="E128" s="27"/>
      <c r="F128" s="27"/>
      <c r="G128" s="27"/>
      <c r="H128" s="27"/>
    </row>
    <row r="129" spans="3:8" s="22" customFormat="1" ht="12.75">
      <c r="C129" s="27"/>
      <c r="D129" s="27"/>
      <c r="E129" s="27"/>
      <c r="F129" s="27"/>
      <c r="G129" s="27"/>
      <c r="H129" s="27"/>
    </row>
    <row r="130" spans="3:8" s="22" customFormat="1" ht="12.75">
      <c r="C130" s="27"/>
      <c r="D130" s="27"/>
      <c r="E130" s="27"/>
      <c r="F130" s="27"/>
      <c r="G130" s="27"/>
      <c r="H130" s="27"/>
    </row>
    <row r="131" spans="3:8" s="22" customFormat="1" ht="12.75">
      <c r="C131" s="27"/>
      <c r="D131" s="27"/>
      <c r="E131" s="27"/>
      <c r="F131" s="27"/>
      <c r="G131" s="27"/>
      <c r="H131" s="27"/>
    </row>
    <row r="132" spans="3:8" s="22" customFormat="1" ht="12.75">
      <c r="C132" s="27"/>
      <c r="D132" s="27"/>
      <c r="E132" s="27"/>
      <c r="F132" s="27"/>
      <c r="G132" s="27"/>
      <c r="H132" s="27"/>
    </row>
    <row r="133" spans="3:8" s="22" customFormat="1" ht="12.75">
      <c r="C133" s="27"/>
      <c r="D133" s="27"/>
      <c r="E133" s="27"/>
      <c r="F133" s="27"/>
      <c r="G133" s="27"/>
      <c r="H133" s="27"/>
    </row>
    <row r="134" spans="3:8" s="22" customFormat="1" ht="12.75">
      <c r="C134" s="27"/>
      <c r="D134" s="27"/>
      <c r="E134" s="27"/>
      <c r="F134" s="27"/>
      <c r="G134" s="27"/>
      <c r="H134" s="27"/>
    </row>
    <row r="135" spans="3:8" s="22" customFormat="1" ht="12.75">
      <c r="C135" s="27"/>
      <c r="D135" s="27"/>
      <c r="E135" s="27"/>
      <c r="F135" s="27"/>
      <c r="G135" s="27"/>
      <c r="H135" s="27"/>
    </row>
    <row r="136" spans="3:8" s="22" customFormat="1" ht="12.75">
      <c r="C136" s="27"/>
      <c r="D136" s="27"/>
      <c r="E136" s="27"/>
      <c r="F136" s="27"/>
      <c r="G136" s="27"/>
      <c r="H136" s="27"/>
    </row>
    <row r="137" spans="3:8" s="22" customFormat="1" ht="12.75">
      <c r="C137" s="27"/>
      <c r="D137" s="27"/>
      <c r="E137" s="27"/>
      <c r="F137" s="27"/>
      <c r="G137" s="27"/>
      <c r="H137" s="27"/>
    </row>
    <row r="138" spans="3:8" s="22" customFormat="1" ht="12.75">
      <c r="C138" s="27"/>
      <c r="D138" s="27"/>
      <c r="E138" s="27"/>
      <c r="F138" s="27"/>
      <c r="G138" s="27"/>
      <c r="H138" s="27"/>
    </row>
    <row r="139" spans="3:8" s="22" customFormat="1" ht="12.75">
      <c r="C139" s="27"/>
      <c r="D139" s="27"/>
      <c r="E139" s="27"/>
      <c r="F139" s="27"/>
      <c r="G139" s="27"/>
      <c r="H139" s="27"/>
    </row>
    <row r="140" spans="3:8" s="22" customFormat="1" ht="12.75">
      <c r="C140" s="27"/>
      <c r="D140" s="27"/>
      <c r="E140" s="27"/>
      <c r="F140" s="27"/>
      <c r="G140" s="27"/>
      <c r="H140" s="27"/>
    </row>
    <row r="141" spans="3:8" s="22" customFormat="1" ht="12.75">
      <c r="C141" s="27"/>
      <c r="D141" s="27"/>
      <c r="E141" s="27"/>
      <c r="F141" s="27"/>
      <c r="G141" s="27"/>
      <c r="H141" s="27"/>
    </row>
    <row r="142" spans="3:8" s="22" customFormat="1" ht="12.75">
      <c r="C142" s="27"/>
      <c r="D142" s="27"/>
      <c r="E142" s="27"/>
      <c r="F142" s="27"/>
      <c r="G142" s="27"/>
      <c r="H142" s="27"/>
    </row>
    <row r="143" spans="3:8" s="22" customFormat="1" ht="12.75">
      <c r="C143" s="27"/>
      <c r="D143" s="27"/>
      <c r="E143" s="27"/>
      <c r="F143" s="27"/>
      <c r="G143" s="27"/>
      <c r="H143" s="27"/>
    </row>
    <row r="144" spans="3:8" s="22" customFormat="1" ht="12.75">
      <c r="C144" s="27"/>
      <c r="D144" s="27"/>
      <c r="E144" s="27"/>
      <c r="F144" s="27"/>
      <c r="G144" s="27"/>
      <c r="H144" s="27"/>
    </row>
    <row r="145" spans="3:8" s="22" customFormat="1" ht="12.75">
      <c r="C145" s="27"/>
      <c r="D145" s="27"/>
      <c r="E145" s="27"/>
      <c r="F145" s="27"/>
      <c r="G145" s="27"/>
      <c r="H145" s="27"/>
    </row>
    <row r="146" spans="3:8" s="22" customFormat="1" ht="12.75">
      <c r="C146" s="27"/>
      <c r="D146" s="27"/>
      <c r="E146" s="27"/>
      <c r="F146" s="27"/>
      <c r="G146" s="27"/>
      <c r="H146" s="27"/>
    </row>
    <row r="147" spans="3:8" s="22" customFormat="1" ht="12.75">
      <c r="C147" s="27"/>
      <c r="D147" s="27"/>
      <c r="E147" s="27"/>
      <c r="F147" s="27"/>
      <c r="G147" s="27"/>
      <c r="H147" s="27"/>
    </row>
    <row r="148" spans="3:8" s="22" customFormat="1" ht="12.75">
      <c r="C148" s="27"/>
      <c r="D148" s="27"/>
      <c r="E148" s="27"/>
      <c r="F148" s="27"/>
      <c r="G148" s="27"/>
      <c r="H148" s="27"/>
    </row>
    <row r="149" spans="3:8" s="22" customFormat="1" ht="12.75">
      <c r="C149" s="27"/>
      <c r="D149" s="27"/>
      <c r="E149" s="27"/>
      <c r="F149" s="27"/>
      <c r="G149" s="27"/>
      <c r="H149" s="27"/>
    </row>
    <row r="150" spans="3:8" s="22" customFormat="1" ht="12.75">
      <c r="C150" s="27"/>
      <c r="D150" s="27"/>
      <c r="E150" s="27"/>
      <c r="F150" s="27"/>
      <c r="G150" s="27"/>
      <c r="H150" s="27"/>
    </row>
    <row r="151" spans="3:8" s="22" customFormat="1" ht="12.75">
      <c r="C151" s="27"/>
      <c r="D151" s="27"/>
      <c r="E151" s="27"/>
      <c r="F151" s="27"/>
      <c r="G151" s="27"/>
      <c r="H151" s="27"/>
    </row>
    <row r="152" spans="3:8" s="22" customFormat="1" ht="12.75">
      <c r="C152" s="27"/>
      <c r="D152" s="27"/>
      <c r="E152" s="27"/>
      <c r="F152" s="27"/>
      <c r="G152" s="27"/>
      <c r="H152" s="27"/>
    </row>
    <row r="153" spans="3:8" s="22" customFormat="1" ht="12.75">
      <c r="C153" s="27"/>
      <c r="D153" s="27"/>
      <c r="E153" s="27"/>
      <c r="F153" s="27"/>
      <c r="G153" s="27"/>
      <c r="H153" s="27"/>
    </row>
    <row r="154" spans="3:8" s="22" customFormat="1" ht="12.75">
      <c r="C154" s="27"/>
      <c r="D154" s="27"/>
      <c r="E154" s="27"/>
      <c r="F154" s="27"/>
      <c r="G154" s="27"/>
      <c r="H154" s="27"/>
    </row>
    <row r="155" spans="3:8" s="22" customFormat="1" ht="12.75">
      <c r="C155" s="27"/>
      <c r="D155" s="27"/>
      <c r="E155" s="27"/>
      <c r="F155" s="27"/>
      <c r="G155" s="27"/>
      <c r="H155" s="27"/>
    </row>
    <row r="156" spans="3:8" s="22" customFormat="1" ht="12.75">
      <c r="C156" s="27"/>
      <c r="D156" s="27"/>
      <c r="E156" s="27"/>
      <c r="F156" s="27"/>
      <c r="G156" s="27"/>
      <c r="H156" s="27"/>
    </row>
    <row r="157" spans="3:8" s="22" customFormat="1" ht="12.75">
      <c r="C157" s="27"/>
      <c r="D157" s="27"/>
      <c r="E157" s="27"/>
      <c r="F157" s="27"/>
      <c r="G157" s="27"/>
      <c r="H157" s="27"/>
    </row>
    <row r="158" spans="3:8" s="22" customFormat="1" ht="12.75">
      <c r="C158" s="27"/>
      <c r="D158" s="27"/>
      <c r="E158" s="27"/>
      <c r="F158" s="27"/>
      <c r="G158" s="27"/>
      <c r="H158" s="27"/>
    </row>
    <row r="159" spans="3:8" s="22" customFormat="1" ht="12.75">
      <c r="C159" s="27"/>
      <c r="D159" s="27"/>
      <c r="E159" s="27"/>
      <c r="F159" s="27"/>
      <c r="G159" s="27"/>
      <c r="H159" s="27"/>
    </row>
    <row r="160" spans="3:8" s="22" customFormat="1" ht="12.75">
      <c r="C160" s="27"/>
      <c r="D160" s="27"/>
      <c r="E160" s="27"/>
      <c r="F160" s="27"/>
      <c r="G160" s="27"/>
      <c r="H160" s="27"/>
    </row>
    <row r="161" spans="3:8" s="22" customFormat="1" ht="12.75">
      <c r="C161" s="27"/>
      <c r="D161" s="27"/>
      <c r="E161" s="27"/>
      <c r="F161" s="27"/>
      <c r="G161" s="27"/>
      <c r="H161" s="27"/>
    </row>
    <row r="162" spans="3:8" s="22" customFormat="1" ht="12.75">
      <c r="C162" s="27"/>
      <c r="D162" s="27"/>
      <c r="E162" s="27"/>
      <c r="F162" s="27"/>
      <c r="G162" s="27"/>
      <c r="H162" s="27"/>
    </row>
    <row r="163" spans="3:8" s="22" customFormat="1" ht="12.75">
      <c r="C163" s="27"/>
      <c r="D163" s="27"/>
      <c r="E163" s="27"/>
      <c r="F163" s="27"/>
      <c r="G163" s="27"/>
      <c r="H163" s="27"/>
    </row>
    <row r="164" spans="3:8" s="22" customFormat="1" ht="12.75">
      <c r="C164" s="27"/>
      <c r="D164" s="27"/>
      <c r="E164" s="27"/>
      <c r="F164" s="27"/>
      <c r="G164" s="27"/>
      <c r="H164" s="27"/>
    </row>
    <row r="165" spans="3:8" s="22" customFormat="1" ht="12.75">
      <c r="C165" s="27"/>
      <c r="D165" s="27"/>
      <c r="E165" s="27"/>
      <c r="F165" s="27"/>
      <c r="G165" s="27"/>
      <c r="H165" s="27"/>
    </row>
    <row r="166" spans="3:8" s="22" customFormat="1" ht="12.75">
      <c r="C166" s="27"/>
      <c r="D166" s="27"/>
      <c r="E166" s="27"/>
      <c r="F166" s="27"/>
      <c r="G166" s="27"/>
      <c r="H166" s="27"/>
    </row>
    <row r="167" spans="3:8" s="22" customFormat="1" ht="12.75">
      <c r="C167" s="27"/>
      <c r="D167" s="27"/>
      <c r="E167" s="27"/>
      <c r="F167" s="27"/>
      <c r="G167" s="27"/>
      <c r="H167" s="27"/>
    </row>
    <row r="168" spans="3:8" s="22" customFormat="1" ht="12.75">
      <c r="C168" s="27"/>
      <c r="D168" s="27"/>
      <c r="E168" s="27"/>
      <c r="F168" s="27"/>
      <c r="G168" s="27"/>
      <c r="H168" s="27"/>
    </row>
    <row r="169" spans="3:8" s="22" customFormat="1" ht="12.75">
      <c r="C169" s="27"/>
      <c r="D169" s="27"/>
      <c r="E169" s="27"/>
      <c r="F169" s="27"/>
      <c r="G169" s="27"/>
      <c r="H169" s="27"/>
    </row>
    <row r="170" spans="3:8" s="22" customFormat="1" ht="12.75">
      <c r="C170" s="27"/>
      <c r="D170" s="27"/>
      <c r="E170" s="27"/>
      <c r="F170" s="27"/>
      <c r="G170" s="27"/>
      <c r="H170" s="27"/>
    </row>
    <row r="171" spans="3:8" s="22" customFormat="1" ht="12.75">
      <c r="C171" s="27"/>
      <c r="D171" s="27"/>
      <c r="E171" s="27"/>
      <c r="F171" s="27"/>
      <c r="G171" s="27"/>
      <c r="H171" s="27"/>
    </row>
    <row r="172" spans="3:8" s="22" customFormat="1" ht="12.75">
      <c r="C172" s="27"/>
      <c r="D172" s="27"/>
      <c r="E172" s="27"/>
      <c r="F172" s="27"/>
      <c r="G172" s="27"/>
      <c r="H172" s="27"/>
    </row>
    <row r="173" spans="3:8" s="22" customFormat="1" ht="12.75">
      <c r="C173" s="27"/>
      <c r="D173" s="27"/>
      <c r="E173" s="27"/>
      <c r="F173" s="27"/>
      <c r="G173" s="27"/>
      <c r="H173" s="27"/>
    </row>
    <row r="174" spans="3:8" s="22" customFormat="1" ht="12.75">
      <c r="C174" s="27"/>
      <c r="D174" s="27"/>
      <c r="E174" s="27"/>
      <c r="F174" s="27"/>
      <c r="G174" s="27"/>
      <c r="H174" s="27"/>
    </row>
    <row r="175" spans="3:8" s="22" customFormat="1" ht="12.75">
      <c r="C175" s="27"/>
      <c r="D175" s="27"/>
      <c r="E175" s="27"/>
      <c r="F175" s="27"/>
      <c r="G175" s="27"/>
      <c r="H175" s="27"/>
    </row>
    <row r="176" spans="3:8" s="22" customFormat="1" ht="12.75">
      <c r="C176" s="27"/>
      <c r="D176" s="27"/>
      <c r="E176" s="27"/>
      <c r="F176" s="27"/>
      <c r="G176" s="27"/>
      <c r="H176" s="27"/>
    </row>
    <row r="177" spans="3:8" s="22" customFormat="1" ht="12.75">
      <c r="C177" s="27"/>
      <c r="D177" s="27"/>
      <c r="E177" s="27"/>
      <c r="F177" s="27"/>
      <c r="G177" s="27"/>
      <c r="H177" s="27"/>
    </row>
    <row r="178" spans="3:8" s="22" customFormat="1" ht="12.75">
      <c r="C178" s="27"/>
      <c r="D178" s="27"/>
      <c r="E178" s="27"/>
      <c r="F178" s="27"/>
      <c r="G178" s="27"/>
      <c r="H178" s="27"/>
    </row>
    <row r="179" spans="3:8" s="22" customFormat="1" ht="12.75">
      <c r="C179" s="27"/>
      <c r="D179" s="27"/>
      <c r="E179" s="27"/>
      <c r="F179" s="27"/>
      <c r="G179" s="27"/>
      <c r="H179" s="27"/>
    </row>
    <row r="180" spans="3:8" s="22" customFormat="1" ht="12.75">
      <c r="C180" s="27"/>
      <c r="D180" s="27"/>
      <c r="E180" s="27"/>
      <c r="F180" s="27"/>
      <c r="G180" s="27"/>
      <c r="H180" s="27"/>
    </row>
    <row r="181" spans="3:8" s="22" customFormat="1" ht="12.75">
      <c r="C181" s="27"/>
      <c r="D181" s="27"/>
      <c r="E181" s="27"/>
      <c r="F181" s="27"/>
      <c r="G181" s="27"/>
      <c r="H181" s="27"/>
    </row>
    <row r="182" spans="3:8" s="22" customFormat="1" ht="12.75">
      <c r="C182" s="27"/>
      <c r="D182" s="27"/>
      <c r="E182" s="27"/>
      <c r="F182" s="27"/>
      <c r="G182" s="27"/>
      <c r="H182" s="27"/>
    </row>
    <row r="183" spans="3:8" s="22" customFormat="1" ht="12.75">
      <c r="C183" s="27"/>
      <c r="D183" s="27"/>
      <c r="E183" s="27"/>
      <c r="F183" s="27"/>
      <c r="G183" s="27"/>
      <c r="H183" s="27"/>
    </row>
    <row r="184" spans="3:8" s="22" customFormat="1" ht="12.75">
      <c r="C184" s="27"/>
      <c r="D184" s="27"/>
      <c r="E184" s="27"/>
      <c r="F184" s="27"/>
      <c r="G184" s="27"/>
      <c r="H184" s="27"/>
    </row>
    <row r="185" spans="3:8" s="22" customFormat="1" ht="12.75">
      <c r="C185" s="27"/>
      <c r="D185" s="27"/>
      <c r="E185" s="27"/>
      <c r="F185" s="27"/>
      <c r="G185" s="27"/>
      <c r="H185" s="27"/>
    </row>
    <row r="186" spans="3:8" s="22" customFormat="1" ht="12.75">
      <c r="C186" s="27"/>
      <c r="D186" s="27"/>
      <c r="E186" s="27"/>
      <c r="F186" s="27"/>
      <c r="G186" s="27"/>
      <c r="H186" s="27"/>
    </row>
    <row r="187" spans="3:8" s="22" customFormat="1" ht="12.75">
      <c r="C187" s="27"/>
      <c r="D187" s="27"/>
      <c r="E187" s="27"/>
      <c r="F187" s="27"/>
      <c r="G187" s="27"/>
      <c r="H187" s="27"/>
    </row>
    <row r="188" spans="3:8" s="22" customFormat="1" ht="12.75">
      <c r="C188" s="27"/>
      <c r="D188" s="27"/>
      <c r="E188" s="27"/>
      <c r="F188" s="27"/>
      <c r="G188" s="27"/>
      <c r="H188" s="27"/>
    </row>
    <row r="189" spans="3:8" s="22" customFormat="1" ht="12.75">
      <c r="C189" s="27"/>
      <c r="D189" s="27"/>
      <c r="E189" s="27"/>
      <c r="F189" s="27"/>
      <c r="G189" s="27"/>
      <c r="H189" s="27"/>
    </row>
    <row r="190" spans="3:8" s="22" customFormat="1" ht="12.75">
      <c r="C190" s="27"/>
      <c r="D190" s="27"/>
      <c r="E190" s="27"/>
      <c r="F190" s="27"/>
      <c r="G190" s="27"/>
      <c r="H190" s="27"/>
    </row>
    <row r="191" spans="3:8" s="22" customFormat="1" ht="12.75">
      <c r="C191" s="27"/>
      <c r="D191" s="27"/>
      <c r="E191" s="27"/>
      <c r="F191" s="27"/>
      <c r="G191" s="27"/>
      <c r="H191" s="27"/>
    </row>
    <row r="192" spans="3:8" s="22" customFormat="1" ht="12.75">
      <c r="C192" s="27"/>
      <c r="D192" s="27"/>
      <c r="E192" s="27"/>
      <c r="F192" s="27"/>
      <c r="G192" s="27"/>
      <c r="H192" s="27"/>
    </row>
    <row r="193" spans="3:8" s="22" customFormat="1" ht="12.75">
      <c r="C193" s="27"/>
      <c r="D193" s="27"/>
      <c r="E193" s="27"/>
      <c r="F193" s="27"/>
      <c r="G193" s="27"/>
      <c r="H193" s="27"/>
    </row>
    <row r="194" spans="3:8" s="22" customFormat="1" ht="12.75">
      <c r="C194" s="27"/>
      <c r="D194" s="27"/>
      <c r="E194" s="27"/>
      <c r="F194" s="27"/>
      <c r="G194" s="27"/>
      <c r="H194" s="27"/>
    </row>
    <row r="195" spans="3:8" s="22" customFormat="1" ht="12.75">
      <c r="C195" s="27"/>
      <c r="D195" s="27"/>
      <c r="E195" s="27"/>
      <c r="F195" s="27"/>
      <c r="G195" s="27"/>
      <c r="H195" s="27"/>
    </row>
    <row r="196" spans="3:8" s="22" customFormat="1" ht="12.75">
      <c r="C196" s="27"/>
      <c r="D196" s="27"/>
      <c r="E196" s="27"/>
      <c r="F196" s="27"/>
      <c r="G196" s="27"/>
      <c r="H196" s="27"/>
    </row>
    <row r="197" spans="3:8" s="22" customFormat="1" ht="12.75">
      <c r="C197" s="27"/>
      <c r="D197" s="27"/>
      <c r="E197" s="27"/>
      <c r="F197" s="27"/>
      <c r="G197" s="27"/>
      <c r="H197" s="27"/>
    </row>
    <row r="198" spans="3:8" s="22" customFormat="1" ht="12.75">
      <c r="C198" s="27"/>
      <c r="D198" s="27"/>
      <c r="E198" s="27"/>
      <c r="F198" s="27"/>
      <c r="G198" s="27"/>
      <c r="H198" s="27"/>
    </row>
    <row r="199" spans="3:8" s="22" customFormat="1" ht="12.75">
      <c r="C199" s="27"/>
      <c r="D199" s="27"/>
      <c r="E199" s="27"/>
      <c r="F199" s="27"/>
      <c r="G199" s="27"/>
      <c r="H199" s="27"/>
    </row>
    <row r="200" spans="3:8" s="22" customFormat="1" ht="12.75">
      <c r="C200" s="27"/>
      <c r="D200" s="27"/>
      <c r="E200" s="27"/>
      <c r="F200" s="27"/>
      <c r="G200" s="27"/>
      <c r="H200" s="27"/>
    </row>
    <row r="201" spans="3:8" s="22" customFormat="1" ht="12.75">
      <c r="C201" s="27"/>
      <c r="D201" s="27"/>
      <c r="E201" s="27"/>
      <c r="F201" s="27"/>
      <c r="G201" s="27"/>
      <c r="H201" s="27"/>
    </row>
    <row r="202" spans="3:8" s="22" customFormat="1" ht="12.75">
      <c r="C202" s="27"/>
      <c r="D202" s="27"/>
      <c r="E202" s="27"/>
      <c r="F202" s="27"/>
      <c r="G202" s="27"/>
      <c r="H202" s="27"/>
    </row>
    <row r="203" spans="3:8" s="22" customFormat="1" ht="12.75">
      <c r="C203" s="27"/>
      <c r="D203" s="27"/>
      <c r="E203" s="27"/>
      <c r="F203" s="27"/>
      <c r="G203" s="27"/>
      <c r="H203" s="27"/>
    </row>
    <row r="204" spans="3:8" s="22" customFormat="1" ht="12.75">
      <c r="C204" s="27"/>
      <c r="D204" s="27"/>
      <c r="E204" s="27"/>
      <c r="F204" s="27"/>
      <c r="G204" s="27"/>
      <c r="H204" s="27"/>
    </row>
    <row r="205" spans="3:8" s="22" customFormat="1" ht="12.75">
      <c r="C205" s="27"/>
      <c r="D205" s="27"/>
      <c r="E205" s="27"/>
      <c r="F205" s="27"/>
      <c r="G205" s="27"/>
      <c r="H205" s="27"/>
    </row>
    <row r="206" spans="3:8" s="22" customFormat="1" ht="12.75">
      <c r="C206" s="27"/>
      <c r="D206" s="27"/>
      <c r="E206" s="27"/>
      <c r="F206" s="27"/>
      <c r="G206" s="27"/>
      <c r="H206" s="27"/>
    </row>
    <row r="207" spans="3:8" s="22" customFormat="1" ht="12.75">
      <c r="C207" s="27"/>
      <c r="D207" s="27"/>
      <c r="E207" s="27"/>
      <c r="F207" s="27"/>
      <c r="G207" s="27"/>
      <c r="H207" s="27"/>
    </row>
    <row r="208" spans="3:8" s="22" customFormat="1" ht="12.75">
      <c r="C208" s="27"/>
      <c r="D208" s="27"/>
      <c r="E208" s="27"/>
      <c r="F208" s="27"/>
      <c r="G208" s="27"/>
      <c r="H208" s="27"/>
    </row>
    <row r="209" spans="3:8" s="22" customFormat="1" ht="12.75">
      <c r="C209" s="27"/>
      <c r="D209" s="27"/>
      <c r="E209" s="27"/>
      <c r="F209" s="27"/>
      <c r="G209" s="27"/>
      <c r="H209" s="27"/>
    </row>
    <row r="210" spans="3:8" s="22" customFormat="1" ht="12.75">
      <c r="C210" s="27"/>
      <c r="D210" s="27"/>
      <c r="E210" s="27"/>
      <c r="F210" s="27"/>
      <c r="G210" s="27"/>
      <c r="H210" s="27"/>
    </row>
    <row r="211" spans="3:8" s="22" customFormat="1" ht="12.75">
      <c r="C211" s="27"/>
      <c r="D211" s="27"/>
      <c r="E211" s="27"/>
      <c r="F211" s="27"/>
      <c r="G211" s="27"/>
      <c r="H211" s="27"/>
    </row>
    <row r="212" spans="3:8" s="22" customFormat="1" ht="12.75">
      <c r="C212" s="27"/>
      <c r="D212" s="27"/>
      <c r="E212" s="27"/>
      <c r="F212" s="27"/>
      <c r="G212" s="27"/>
      <c r="H212" s="27"/>
    </row>
    <row r="213" spans="3:8" s="22" customFormat="1" ht="12.75">
      <c r="C213" s="27"/>
      <c r="D213" s="27"/>
      <c r="E213" s="27"/>
      <c r="F213" s="27"/>
      <c r="G213" s="27"/>
      <c r="H213" s="27"/>
    </row>
    <row r="214" spans="3:8" s="22" customFormat="1" ht="12.75">
      <c r="C214" s="27"/>
      <c r="D214" s="27"/>
      <c r="E214" s="27"/>
      <c r="F214" s="27"/>
      <c r="G214" s="27"/>
      <c r="H214" s="27"/>
    </row>
    <row r="215" spans="3:8" s="22" customFormat="1" ht="12.75">
      <c r="C215" s="27"/>
      <c r="D215" s="27"/>
      <c r="E215" s="27"/>
      <c r="F215" s="27"/>
      <c r="G215" s="27"/>
      <c r="H215" s="27"/>
    </row>
    <row r="216" spans="3:8" s="22" customFormat="1" ht="12.75">
      <c r="C216" s="27"/>
      <c r="D216" s="27"/>
      <c r="E216" s="27"/>
      <c r="F216" s="27"/>
      <c r="G216" s="27"/>
      <c r="H216" s="27"/>
    </row>
    <row r="217" spans="3:8" s="22" customFormat="1" ht="12.75">
      <c r="C217" s="27"/>
      <c r="D217" s="27"/>
      <c r="E217" s="27"/>
      <c r="F217" s="27"/>
      <c r="G217" s="27"/>
      <c r="H217" s="27"/>
    </row>
    <row r="218" spans="3:8" s="22" customFormat="1" ht="12.75">
      <c r="C218" s="27"/>
      <c r="D218" s="27"/>
      <c r="E218" s="27"/>
      <c r="F218" s="27"/>
      <c r="G218" s="27"/>
      <c r="H218" s="27"/>
    </row>
    <row r="219" spans="3:8" s="22" customFormat="1" ht="12.75">
      <c r="C219" s="27"/>
      <c r="D219" s="27"/>
      <c r="E219" s="27"/>
      <c r="F219" s="27"/>
      <c r="G219" s="27"/>
      <c r="H219" s="27"/>
    </row>
    <row r="220" spans="3:8" s="22" customFormat="1" ht="12.75">
      <c r="C220" s="27"/>
      <c r="D220" s="27"/>
      <c r="E220" s="27"/>
      <c r="F220" s="27"/>
      <c r="G220" s="27"/>
      <c r="H220" s="27"/>
    </row>
    <row r="221" spans="3:8" s="22" customFormat="1" ht="12.75">
      <c r="C221" s="27"/>
      <c r="D221" s="27"/>
      <c r="E221" s="27"/>
      <c r="F221" s="27"/>
      <c r="G221" s="27"/>
      <c r="H221" s="27"/>
    </row>
    <row r="222" spans="3:8" s="22" customFormat="1" ht="12.75">
      <c r="C222" s="27"/>
      <c r="D222" s="27"/>
      <c r="E222" s="27"/>
      <c r="F222" s="27"/>
      <c r="G222" s="27"/>
      <c r="H222" s="27"/>
    </row>
    <row r="223" spans="3:8" s="22" customFormat="1" ht="12.75">
      <c r="C223" s="27"/>
      <c r="D223" s="27"/>
      <c r="E223" s="27"/>
      <c r="F223" s="27"/>
      <c r="G223" s="27"/>
      <c r="H223" s="27"/>
    </row>
    <row r="224" spans="3:8" s="22" customFormat="1" ht="12.75">
      <c r="C224" s="27"/>
      <c r="D224" s="27"/>
      <c r="E224" s="27"/>
      <c r="F224" s="27"/>
      <c r="G224" s="27"/>
      <c r="H224" s="27"/>
    </row>
    <row r="225" spans="3:8" s="22" customFormat="1" ht="12.75">
      <c r="C225" s="27"/>
      <c r="D225" s="27"/>
      <c r="E225" s="27"/>
      <c r="F225" s="27"/>
      <c r="G225" s="27"/>
      <c r="H225" s="27"/>
    </row>
    <row r="226" spans="3:8" s="22" customFormat="1" ht="12.75">
      <c r="C226" s="27"/>
      <c r="D226" s="27"/>
      <c r="E226" s="27"/>
      <c r="F226" s="27"/>
      <c r="G226" s="27"/>
      <c r="H226" s="27"/>
    </row>
    <row r="227" spans="3:8" s="22" customFormat="1" ht="12.75">
      <c r="C227" s="27"/>
      <c r="D227" s="27"/>
      <c r="E227" s="27"/>
      <c r="F227" s="27"/>
      <c r="G227" s="27"/>
      <c r="H227" s="27"/>
    </row>
    <row r="228" spans="3:8" s="22" customFormat="1" ht="12.75">
      <c r="C228" s="27"/>
      <c r="D228" s="27"/>
      <c r="E228" s="27"/>
      <c r="F228" s="27"/>
      <c r="G228" s="27"/>
      <c r="H228" s="27"/>
    </row>
    <row r="229" spans="3:8" s="22" customFormat="1" ht="12.75">
      <c r="C229" s="27"/>
      <c r="D229" s="27"/>
      <c r="E229" s="27"/>
      <c r="F229" s="27"/>
      <c r="G229" s="27"/>
      <c r="H229" s="27"/>
    </row>
    <row r="230" spans="3:8" s="22" customFormat="1" ht="12.75">
      <c r="C230" s="27"/>
      <c r="D230" s="27"/>
      <c r="E230" s="27"/>
      <c r="F230" s="27"/>
      <c r="G230" s="27"/>
      <c r="H230" s="27"/>
    </row>
    <row r="231" spans="3:8" s="22" customFormat="1" ht="12.75">
      <c r="C231" s="27"/>
      <c r="D231" s="27"/>
      <c r="E231" s="27"/>
      <c r="F231" s="27"/>
      <c r="G231" s="27"/>
      <c r="H231" s="27"/>
    </row>
    <row r="232" spans="3:8" s="22" customFormat="1" ht="12.75">
      <c r="C232" s="27"/>
      <c r="D232" s="27"/>
      <c r="E232" s="27"/>
      <c r="F232" s="27"/>
      <c r="G232" s="27"/>
      <c r="H232" s="27"/>
    </row>
    <row r="233" spans="3:8" s="22" customFormat="1" ht="12.75">
      <c r="C233" s="27"/>
      <c r="D233" s="27"/>
      <c r="E233" s="27"/>
      <c r="F233" s="27"/>
      <c r="G233" s="27"/>
      <c r="H233" s="27"/>
    </row>
    <row r="234" spans="3:8" s="22" customFormat="1" ht="12.75">
      <c r="C234" s="27"/>
      <c r="D234" s="27"/>
      <c r="E234" s="27"/>
      <c r="F234" s="27"/>
      <c r="G234" s="27"/>
      <c r="H234" s="27"/>
    </row>
    <row r="235" spans="3:8" s="22" customFormat="1" ht="12.75">
      <c r="C235" s="27"/>
      <c r="D235" s="27"/>
      <c r="E235" s="27"/>
      <c r="F235" s="27"/>
      <c r="G235" s="27"/>
      <c r="H235" s="27"/>
    </row>
    <row r="236" spans="3:8" s="22" customFormat="1" ht="12.75">
      <c r="C236" s="27"/>
      <c r="D236" s="27"/>
      <c r="E236" s="27"/>
      <c r="F236" s="27"/>
      <c r="G236" s="27"/>
      <c r="H236" s="27"/>
    </row>
    <row r="237" spans="3:8" s="22" customFormat="1" ht="12.75">
      <c r="C237" s="27"/>
      <c r="D237" s="27"/>
      <c r="E237" s="27"/>
      <c r="F237" s="27"/>
      <c r="G237" s="27"/>
      <c r="H237" s="27"/>
    </row>
    <row r="238" spans="3:8" s="22" customFormat="1" ht="12.75">
      <c r="C238" s="27"/>
      <c r="D238" s="27"/>
      <c r="E238" s="27"/>
      <c r="F238" s="27"/>
      <c r="G238" s="27"/>
      <c r="H238" s="27"/>
    </row>
    <row r="239" spans="3:8" s="22" customFormat="1" ht="12.75">
      <c r="C239" s="27"/>
      <c r="D239" s="27"/>
      <c r="E239" s="27"/>
      <c r="F239" s="27"/>
      <c r="G239" s="27"/>
      <c r="H239" s="27"/>
    </row>
    <row r="240" spans="3:8" s="22" customFormat="1" ht="12.75">
      <c r="C240" s="27"/>
      <c r="D240" s="27"/>
      <c r="E240" s="27"/>
      <c r="F240" s="27"/>
      <c r="G240" s="27"/>
      <c r="H240" s="27"/>
    </row>
    <row r="241" spans="3:8" s="22" customFormat="1" ht="12.75">
      <c r="C241" s="27"/>
      <c r="D241" s="27"/>
      <c r="E241" s="27"/>
      <c r="F241" s="27"/>
      <c r="G241" s="27"/>
      <c r="H241" s="27"/>
    </row>
    <row r="242" spans="3:8" s="22" customFormat="1" ht="12.75">
      <c r="C242" s="27"/>
      <c r="D242" s="27"/>
      <c r="E242" s="27"/>
      <c r="F242" s="27"/>
      <c r="G242" s="27"/>
      <c r="H242" s="27"/>
    </row>
    <row r="243" spans="3:8" s="22" customFormat="1" ht="12.75">
      <c r="C243" s="27"/>
      <c r="D243" s="27"/>
      <c r="E243" s="27"/>
      <c r="F243" s="27"/>
      <c r="G243" s="27"/>
      <c r="H243" s="27"/>
    </row>
    <row r="244" spans="3:8" s="22" customFormat="1" ht="12.75">
      <c r="C244" s="27"/>
      <c r="D244" s="27"/>
      <c r="E244" s="27"/>
      <c r="F244" s="27"/>
      <c r="G244" s="27"/>
      <c r="H244" s="27"/>
    </row>
    <row r="245" spans="3:8" s="22" customFormat="1" ht="12.75">
      <c r="C245" s="27"/>
      <c r="D245" s="27"/>
      <c r="E245" s="27"/>
      <c r="F245" s="27"/>
      <c r="G245" s="27"/>
      <c r="H245" s="27"/>
    </row>
    <row r="246" spans="3:8" s="22" customFormat="1" ht="12.75">
      <c r="C246" s="27"/>
      <c r="D246" s="27"/>
      <c r="E246" s="27"/>
      <c r="F246" s="27"/>
      <c r="G246" s="27"/>
      <c r="H246" s="27"/>
    </row>
    <row r="247" spans="3:8" s="22" customFormat="1" ht="12.75">
      <c r="C247" s="27"/>
      <c r="D247" s="27"/>
      <c r="E247" s="27"/>
      <c r="F247" s="27"/>
      <c r="G247" s="27"/>
      <c r="H247" s="27"/>
    </row>
    <row r="248" spans="3:8" s="22" customFormat="1" ht="12.75">
      <c r="C248" s="27"/>
      <c r="D248" s="27"/>
      <c r="E248" s="27"/>
      <c r="F248" s="27"/>
      <c r="G248" s="27"/>
      <c r="H248" s="27"/>
    </row>
    <row r="249" spans="3:8" s="22" customFormat="1" ht="12.75">
      <c r="C249" s="27"/>
      <c r="D249" s="27"/>
      <c r="E249" s="27"/>
      <c r="F249" s="27"/>
      <c r="G249" s="27"/>
      <c r="H249" s="27"/>
    </row>
    <row r="250" spans="3:8" s="22" customFormat="1" ht="12.75">
      <c r="C250" s="27"/>
      <c r="D250" s="27"/>
      <c r="E250" s="27"/>
      <c r="F250" s="27"/>
      <c r="G250" s="27"/>
      <c r="H250" s="27"/>
    </row>
    <row r="251" spans="3:8" s="22" customFormat="1" ht="12.75">
      <c r="C251" s="27"/>
      <c r="D251" s="27"/>
      <c r="E251" s="27"/>
      <c r="F251" s="27"/>
      <c r="G251" s="27"/>
      <c r="H251" s="27"/>
    </row>
    <row r="252" spans="3:8" s="22" customFormat="1" ht="12.75">
      <c r="C252" s="27"/>
      <c r="D252" s="27"/>
      <c r="E252" s="27"/>
      <c r="F252" s="27"/>
      <c r="G252" s="27"/>
      <c r="H252" s="27"/>
    </row>
    <row r="253" spans="3:8" s="22" customFormat="1" ht="12.75">
      <c r="C253" s="27"/>
      <c r="D253" s="27"/>
      <c r="E253" s="27"/>
      <c r="F253" s="27"/>
      <c r="G253" s="27"/>
      <c r="H253" s="27"/>
    </row>
    <row r="254" spans="3:8" s="22" customFormat="1" ht="12.75">
      <c r="C254" s="27"/>
      <c r="D254" s="27"/>
      <c r="E254" s="27"/>
      <c r="F254" s="27"/>
      <c r="G254" s="27"/>
      <c r="H254" s="27"/>
    </row>
    <row r="255" spans="3:8" s="22" customFormat="1" ht="12.75">
      <c r="C255" s="27"/>
      <c r="D255" s="27"/>
      <c r="E255" s="27"/>
      <c r="F255" s="27"/>
      <c r="G255" s="27"/>
      <c r="H255" s="27"/>
    </row>
    <row r="256" spans="3:8" s="22" customFormat="1" ht="12.75">
      <c r="C256" s="27"/>
      <c r="D256" s="27"/>
      <c r="E256" s="27"/>
      <c r="F256" s="27"/>
      <c r="G256" s="27"/>
      <c r="H256" s="27"/>
    </row>
    <row r="257" spans="3:8" s="22" customFormat="1" ht="12.75">
      <c r="C257" s="27"/>
      <c r="D257" s="27"/>
      <c r="E257" s="27"/>
      <c r="F257" s="27"/>
      <c r="G257" s="27"/>
      <c r="H257" s="27"/>
    </row>
    <row r="258" spans="3:8" s="22" customFormat="1" ht="12.75">
      <c r="C258" s="27"/>
      <c r="D258" s="27"/>
      <c r="E258" s="27"/>
      <c r="F258" s="27"/>
      <c r="G258" s="27"/>
      <c r="H258" s="27"/>
    </row>
    <row r="259" spans="3:8" s="22" customFormat="1" ht="12.75">
      <c r="C259" s="27"/>
      <c r="D259" s="27"/>
      <c r="E259" s="27"/>
      <c r="F259" s="27"/>
      <c r="G259" s="27"/>
      <c r="H259" s="27"/>
    </row>
    <row r="260" spans="3:8" s="22" customFormat="1" ht="12.75">
      <c r="C260" s="27"/>
      <c r="D260" s="27"/>
      <c r="E260" s="27"/>
      <c r="F260" s="27"/>
      <c r="G260" s="27"/>
      <c r="H260" s="27"/>
    </row>
    <row r="261" spans="3:8" s="22" customFormat="1" ht="12.75">
      <c r="C261" s="27"/>
      <c r="D261" s="27"/>
      <c r="E261" s="27"/>
      <c r="F261" s="27"/>
      <c r="G261" s="27"/>
      <c r="H261" s="27"/>
    </row>
    <row r="262" spans="3:8" s="22" customFormat="1" ht="12.75">
      <c r="C262" s="27"/>
      <c r="D262" s="27"/>
      <c r="E262" s="27"/>
      <c r="F262" s="27"/>
      <c r="G262" s="27"/>
      <c r="H262" s="27"/>
    </row>
    <row r="263" spans="3:8" s="22" customFormat="1" ht="12.75">
      <c r="C263" s="27"/>
      <c r="D263" s="27"/>
      <c r="E263" s="27"/>
      <c r="F263" s="27"/>
      <c r="G263" s="27"/>
      <c r="H263" s="27"/>
    </row>
    <row r="264" spans="3:8" s="22" customFormat="1" ht="12.75">
      <c r="C264" s="27"/>
      <c r="D264" s="27"/>
      <c r="E264" s="27"/>
      <c r="F264" s="27"/>
      <c r="G264" s="27"/>
      <c r="H264" s="27"/>
    </row>
    <row r="265" spans="3:8" s="22" customFormat="1" ht="12.75">
      <c r="C265" s="27"/>
      <c r="D265" s="27"/>
      <c r="E265" s="27"/>
      <c r="F265" s="27"/>
      <c r="G265" s="27"/>
      <c r="H265" s="27"/>
    </row>
    <row r="266" spans="3:8" s="22" customFormat="1" ht="12.75">
      <c r="C266" s="27"/>
      <c r="D266" s="27"/>
      <c r="E266" s="27"/>
      <c r="F266" s="27"/>
      <c r="G266" s="27"/>
      <c r="H266" s="27"/>
    </row>
    <row r="267" spans="3:8" s="22" customFormat="1" ht="12.75">
      <c r="C267" s="27"/>
      <c r="D267" s="27"/>
      <c r="E267" s="27"/>
      <c r="F267" s="27"/>
      <c r="G267" s="27"/>
      <c r="H267" s="27"/>
    </row>
    <row r="268" spans="3:8" s="22" customFormat="1" ht="12.75">
      <c r="C268" s="27"/>
      <c r="D268" s="27"/>
      <c r="E268" s="27"/>
      <c r="F268" s="27"/>
      <c r="G268" s="27"/>
      <c r="H268" s="27"/>
    </row>
    <row r="269" spans="3:8" s="22" customFormat="1" ht="12.75">
      <c r="C269" s="27"/>
      <c r="D269" s="27"/>
      <c r="E269" s="27"/>
      <c r="F269" s="27"/>
      <c r="G269" s="27"/>
      <c r="H269" s="27"/>
    </row>
    <row r="270" spans="3:8" s="22" customFormat="1" ht="12.75">
      <c r="C270" s="27"/>
      <c r="D270" s="27"/>
      <c r="E270" s="27"/>
      <c r="F270" s="27"/>
      <c r="G270" s="27"/>
      <c r="H270" s="27"/>
    </row>
    <row r="271" spans="3:8" s="22" customFormat="1" ht="12.75">
      <c r="C271" s="27"/>
      <c r="D271" s="27"/>
      <c r="E271" s="27"/>
      <c r="F271" s="27"/>
      <c r="G271" s="27"/>
      <c r="H271" s="27"/>
    </row>
    <row r="272" spans="3:8" s="22" customFormat="1" ht="12.75">
      <c r="C272" s="27"/>
      <c r="D272" s="27"/>
      <c r="E272" s="27"/>
      <c r="F272" s="27"/>
      <c r="G272" s="27"/>
      <c r="H272" s="27"/>
    </row>
    <row r="273" spans="3:8" s="22" customFormat="1" ht="12.75">
      <c r="C273" s="27"/>
      <c r="D273" s="27"/>
      <c r="E273" s="27"/>
      <c r="F273" s="27"/>
      <c r="G273" s="27"/>
      <c r="H273" s="27"/>
    </row>
    <row r="274" spans="3:8" s="22" customFormat="1" ht="12.75">
      <c r="C274" s="27"/>
      <c r="D274" s="27"/>
      <c r="E274" s="27"/>
      <c r="F274" s="27"/>
      <c r="G274" s="27"/>
      <c r="H274" s="27"/>
    </row>
    <row r="275" spans="3:8" s="22" customFormat="1" ht="12.75">
      <c r="C275" s="27"/>
      <c r="D275" s="27"/>
      <c r="E275" s="27"/>
      <c r="F275" s="27"/>
      <c r="G275" s="27"/>
      <c r="H275" s="27"/>
    </row>
    <row r="276" spans="3:8" s="22" customFormat="1" ht="12.75">
      <c r="C276" s="27"/>
      <c r="D276" s="27"/>
      <c r="E276" s="27"/>
      <c r="F276" s="27"/>
      <c r="G276" s="27"/>
      <c r="H276" s="27"/>
    </row>
    <row r="277" spans="3:8" s="22" customFormat="1" ht="12.75">
      <c r="C277" s="27"/>
      <c r="D277" s="27"/>
      <c r="E277" s="27"/>
      <c r="F277" s="27"/>
      <c r="G277" s="27"/>
      <c r="H277" s="27"/>
    </row>
    <row r="278" spans="3:8" s="22" customFormat="1" ht="12.75">
      <c r="C278" s="27"/>
      <c r="D278" s="27"/>
      <c r="E278" s="27"/>
      <c r="F278" s="27"/>
      <c r="G278" s="27"/>
      <c r="H278" s="27"/>
    </row>
    <row r="279" spans="3:8" s="22" customFormat="1" ht="12.75">
      <c r="C279" s="27"/>
      <c r="D279" s="27"/>
      <c r="E279" s="27"/>
      <c r="F279" s="27"/>
      <c r="G279" s="27"/>
      <c r="H279" s="27"/>
    </row>
    <row r="280" spans="3:8" s="22" customFormat="1" ht="12.75">
      <c r="C280" s="27"/>
      <c r="D280" s="27"/>
      <c r="E280" s="27"/>
      <c r="F280" s="27"/>
      <c r="G280" s="27"/>
      <c r="H280" s="27"/>
    </row>
    <row r="281" spans="3:8" s="22" customFormat="1" ht="12.75">
      <c r="C281" s="27"/>
      <c r="D281" s="27"/>
      <c r="E281" s="27"/>
      <c r="F281" s="27"/>
      <c r="G281" s="27"/>
      <c r="H281" s="27"/>
    </row>
    <row r="282" spans="3:8" s="22" customFormat="1" ht="12.75">
      <c r="C282" s="27"/>
      <c r="D282" s="27"/>
      <c r="E282" s="27"/>
      <c r="F282" s="27"/>
      <c r="G282" s="27"/>
      <c r="H282" s="27"/>
    </row>
    <row r="283" spans="3:8" s="22" customFormat="1" ht="12.75">
      <c r="C283" s="27"/>
      <c r="D283" s="27"/>
      <c r="E283" s="27"/>
      <c r="F283" s="27"/>
      <c r="G283" s="27"/>
      <c r="H283" s="27"/>
    </row>
    <row r="284" spans="3:8" s="22" customFormat="1" ht="12.75">
      <c r="C284" s="27"/>
      <c r="D284" s="27"/>
      <c r="E284" s="27"/>
      <c r="F284" s="27"/>
      <c r="G284" s="27"/>
      <c r="H284" s="27"/>
    </row>
    <row r="285" spans="3:8" s="22" customFormat="1" ht="12.75">
      <c r="C285" s="27"/>
      <c r="D285" s="27"/>
      <c r="E285" s="27"/>
      <c r="F285" s="27"/>
      <c r="G285" s="27"/>
      <c r="H285" s="27"/>
    </row>
    <row r="286" spans="3:8" s="22" customFormat="1" ht="12.75">
      <c r="C286" s="27"/>
      <c r="D286" s="27"/>
      <c r="E286" s="27"/>
      <c r="F286" s="27"/>
      <c r="G286" s="27"/>
      <c r="H286" s="27"/>
    </row>
    <row r="287" spans="3:8" s="22" customFormat="1" ht="12.75">
      <c r="C287" s="27"/>
      <c r="D287" s="27"/>
      <c r="E287" s="27"/>
      <c r="F287" s="27"/>
      <c r="G287" s="27"/>
      <c r="H287" s="27"/>
    </row>
    <row r="288" spans="3:8" s="22" customFormat="1" ht="12.75">
      <c r="C288" s="27"/>
      <c r="D288" s="27"/>
      <c r="E288" s="27"/>
      <c r="F288" s="27"/>
      <c r="G288" s="27"/>
      <c r="H288" s="27"/>
    </row>
    <row r="289" spans="3:8" s="22" customFormat="1" ht="12.75">
      <c r="C289" s="27"/>
      <c r="D289" s="27"/>
      <c r="E289" s="27"/>
      <c r="F289" s="27"/>
      <c r="G289" s="27"/>
      <c r="H289" s="27"/>
    </row>
    <row r="290" spans="3:8" s="22" customFormat="1" ht="12.75">
      <c r="C290" s="27"/>
      <c r="D290" s="27"/>
      <c r="E290" s="27"/>
      <c r="F290" s="27"/>
      <c r="G290" s="27"/>
      <c r="H290" s="27"/>
    </row>
    <row r="291" spans="3:8" s="22" customFormat="1" ht="12.75">
      <c r="C291" s="27"/>
      <c r="D291" s="27"/>
      <c r="E291" s="27"/>
      <c r="F291" s="27"/>
      <c r="G291" s="27"/>
      <c r="H291" s="27"/>
    </row>
    <row r="292" spans="3:8" s="22" customFormat="1" ht="12.75">
      <c r="C292" s="27"/>
      <c r="D292" s="27"/>
      <c r="E292" s="27"/>
      <c r="F292" s="27"/>
      <c r="G292" s="27"/>
      <c r="H292" s="27"/>
    </row>
    <row r="293" spans="3:8" s="22" customFormat="1" ht="12.75">
      <c r="C293" s="27"/>
      <c r="D293" s="27"/>
      <c r="E293" s="27"/>
      <c r="F293" s="27"/>
      <c r="G293" s="27"/>
      <c r="H293" s="27"/>
    </row>
    <row r="294" spans="3:8" s="22" customFormat="1" ht="12.75">
      <c r="C294" s="27"/>
      <c r="D294" s="27"/>
      <c r="E294" s="27"/>
      <c r="F294" s="27"/>
      <c r="G294" s="27"/>
      <c r="H294" s="27"/>
    </row>
    <row r="295" spans="3:8" s="22" customFormat="1" ht="12.75">
      <c r="C295" s="27"/>
      <c r="D295" s="27"/>
      <c r="E295" s="27"/>
      <c r="F295" s="27"/>
      <c r="G295" s="27"/>
      <c r="H295" s="27"/>
    </row>
    <row r="296" spans="3:8" s="22" customFormat="1" ht="12.75">
      <c r="C296" s="27"/>
      <c r="D296" s="27"/>
      <c r="E296" s="27"/>
      <c r="F296" s="27"/>
      <c r="G296" s="27"/>
      <c r="H296" s="27"/>
    </row>
    <row r="297" spans="3:8" s="22" customFormat="1" ht="12.75">
      <c r="C297" s="27"/>
      <c r="D297" s="27"/>
      <c r="E297" s="27"/>
      <c r="F297" s="27"/>
      <c r="G297" s="27"/>
      <c r="H297" s="27"/>
    </row>
    <row r="298" spans="3:8" s="22" customFormat="1" ht="12.75">
      <c r="C298" s="27"/>
      <c r="D298" s="27"/>
      <c r="E298" s="27"/>
      <c r="F298" s="27"/>
      <c r="G298" s="27"/>
      <c r="H298" s="27"/>
    </row>
    <row r="299" spans="3:8" s="22" customFormat="1" ht="12.75">
      <c r="C299" s="27"/>
      <c r="D299" s="27"/>
      <c r="E299" s="27"/>
      <c r="F299" s="27"/>
      <c r="G299" s="27"/>
      <c r="H299" s="27"/>
    </row>
    <row r="300" spans="3:8" s="22" customFormat="1" ht="12.75">
      <c r="C300" s="27"/>
      <c r="D300" s="27"/>
      <c r="E300" s="27"/>
      <c r="F300" s="27"/>
      <c r="G300" s="27"/>
      <c r="H300" s="27"/>
    </row>
    <row r="301" spans="3:8" s="22" customFormat="1" ht="12.75">
      <c r="C301" s="27"/>
      <c r="D301" s="27"/>
      <c r="E301" s="27"/>
      <c r="F301" s="27"/>
      <c r="G301" s="27"/>
      <c r="H301" s="27"/>
    </row>
    <row r="302" spans="3:8" s="22" customFormat="1" ht="12.75">
      <c r="C302" s="27"/>
      <c r="D302" s="27"/>
      <c r="E302" s="27"/>
      <c r="F302" s="27"/>
      <c r="G302" s="27"/>
      <c r="H302" s="27"/>
    </row>
    <row r="303" spans="3:8" s="22" customFormat="1" ht="12.75">
      <c r="C303" s="27"/>
      <c r="D303" s="27"/>
      <c r="E303" s="27"/>
      <c r="F303" s="27"/>
      <c r="G303" s="27"/>
      <c r="H303" s="27"/>
    </row>
    <row r="304" spans="3:8" s="22" customFormat="1" ht="12.75">
      <c r="C304" s="27"/>
      <c r="D304" s="27"/>
      <c r="E304" s="27"/>
      <c r="F304" s="27"/>
      <c r="G304" s="27"/>
      <c r="H304" s="27"/>
    </row>
    <row r="305" spans="3:8" s="22" customFormat="1" ht="12.75">
      <c r="C305" s="27"/>
      <c r="D305" s="27"/>
      <c r="E305" s="27"/>
      <c r="F305" s="27"/>
      <c r="G305" s="27"/>
      <c r="H305" s="27"/>
    </row>
    <row r="306" spans="3:8" s="22" customFormat="1" ht="12.75">
      <c r="C306" s="27"/>
      <c r="D306" s="27"/>
      <c r="E306" s="27"/>
      <c r="F306" s="27"/>
      <c r="G306" s="27"/>
      <c r="H306" s="27"/>
    </row>
    <row r="307" spans="3:8" s="22" customFormat="1" ht="12.75">
      <c r="C307" s="27"/>
      <c r="D307" s="27"/>
      <c r="E307" s="27"/>
      <c r="F307" s="27"/>
      <c r="G307" s="27"/>
      <c r="H307" s="27"/>
    </row>
    <row r="308" spans="3:8" s="22" customFormat="1" ht="12.75">
      <c r="C308" s="27"/>
      <c r="D308" s="27"/>
      <c r="E308" s="27"/>
      <c r="F308" s="27"/>
      <c r="G308" s="27"/>
      <c r="H308" s="27"/>
    </row>
    <row r="309" spans="3:8" s="22" customFormat="1" ht="12.75">
      <c r="C309" s="27"/>
      <c r="D309" s="27"/>
      <c r="E309" s="27"/>
      <c r="F309" s="27"/>
      <c r="G309" s="27"/>
      <c r="H309" s="27"/>
    </row>
    <row r="310" spans="3:8" s="22" customFormat="1" ht="12.75">
      <c r="C310" s="27"/>
      <c r="D310" s="27"/>
      <c r="E310" s="27"/>
      <c r="F310" s="27"/>
      <c r="G310" s="27"/>
      <c r="H310" s="27"/>
    </row>
    <row r="311" spans="3:8" s="22" customFormat="1" ht="12.75">
      <c r="C311" s="27"/>
      <c r="D311" s="27"/>
      <c r="E311" s="27"/>
      <c r="F311" s="27"/>
      <c r="G311" s="27"/>
      <c r="H311" s="27"/>
    </row>
    <row r="312" spans="3:8" s="22" customFormat="1" ht="12.75">
      <c r="C312" s="27"/>
      <c r="D312" s="27"/>
      <c r="E312" s="27"/>
      <c r="F312" s="27"/>
      <c r="G312" s="27"/>
      <c r="H312" s="27"/>
    </row>
    <row r="313" spans="3:8" s="22" customFormat="1" ht="12.75">
      <c r="C313" s="27"/>
      <c r="D313" s="27"/>
      <c r="E313" s="27"/>
      <c r="F313" s="27"/>
      <c r="G313" s="27"/>
      <c r="H313" s="27"/>
    </row>
    <row r="314" spans="3:8" s="22" customFormat="1" ht="12.75">
      <c r="C314" s="27"/>
      <c r="D314" s="27"/>
      <c r="E314" s="27"/>
      <c r="F314" s="27"/>
      <c r="G314" s="27"/>
      <c r="H314" s="27"/>
    </row>
    <row r="315" spans="3:8" s="22" customFormat="1" ht="12.75">
      <c r="C315" s="27"/>
      <c r="D315" s="27"/>
      <c r="E315" s="27"/>
      <c r="F315" s="27"/>
      <c r="G315" s="27"/>
      <c r="H315" s="27"/>
    </row>
    <row r="316" spans="3:8" s="22" customFormat="1" ht="12.75">
      <c r="C316" s="27"/>
      <c r="D316" s="27"/>
      <c r="E316" s="27"/>
      <c r="F316" s="27"/>
      <c r="G316" s="27"/>
      <c r="H316" s="27"/>
    </row>
    <row r="317" spans="3:8" s="22" customFormat="1" ht="12.75">
      <c r="C317" s="27"/>
      <c r="D317" s="27"/>
      <c r="E317" s="27"/>
      <c r="F317" s="27"/>
      <c r="G317" s="27"/>
      <c r="H317" s="27"/>
    </row>
    <row r="318" spans="3:8" s="22" customFormat="1" ht="12.75">
      <c r="C318" s="27"/>
      <c r="D318" s="27"/>
      <c r="E318" s="27"/>
      <c r="F318" s="27"/>
      <c r="G318" s="27"/>
      <c r="H318" s="27"/>
    </row>
    <row r="319" spans="3:8" s="22" customFormat="1" ht="12.75">
      <c r="C319" s="27"/>
      <c r="D319" s="27"/>
      <c r="E319" s="27"/>
      <c r="F319" s="27"/>
      <c r="G319" s="27"/>
      <c r="H319" s="27"/>
    </row>
    <row r="320" spans="3:8" s="22" customFormat="1" ht="12.75">
      <c r="C320" s="27"/>
      <c r="D320" s="27"/>
      <c r="E320" s="27"/>
      <c r="F320" s="27"/>
      <c r="G320" s="27"/>
      <c r="H320" s="27"/>
    </row>
    <row r="321" spans="3:8" s="22" customFormat="1" ht="12.75">
      <c r="C321" s="27"/>
      <c r="D321" s="27"/>
      <c r="E321" s="27"/>
      <c r="F321" s="27"/>
      <c r="G321" s="27"/>
      <c r="H321" s="27"/>
    </row>
    <row r="322" spans="3:8" s="22" customFormat="1" ht="12.75">
      <c r="C322" s="27"/>
      <c r="D322" s="27"/>
      <c r="E322" s="27"/>
      <c r="F322" s="27"/>
      <c r="G322" s="27"/>
      <c r="H322" s="27"/>
    </row>
    <row r="323" spans="3:8" s="22" customFormat="1" ht="12.75">
      <c r="C323" s="27"/>
      <c r="D323" s="27"/>
      <c r="E323" s="27"/>
      <c r="F323" s="27"/>
      <c r="G323" s="27"/>
      <c r="H323" s="27"/>
    </row>
    <row r="324" spans="3:8" s="22" customFormat="1" ht="12.75">
      <c r="C324" s="27"/>
      <c r="D324" s="27"/>
      <c r="E324" s="27"/>
      <c r="F324" s="27"/>
      <c r="G324" s="27"/>
      <c r="H324" s="27"/>
    </row>
    <row r="325" spans="3:8" s="22" customFormat="1" ht="12.75">
      <c r="C325" s="27"/>
      <c r="D325" s="27"/>
      <c r="E325" s="27"/>
      <c r="F325" s="27"/>
      <c r="G325" s="27"/>
      <c r="H325" s="27"/>
    </row>
    <row r="326" spans="3:8" s="22" customFormat="1" ht="12.75">
      <c r="C326" s="27"/>
      <c r="D326" s="27"/>
      <c r="E326" s="27"/>
      <c r="F326" s="27"/>
      <c r="G326" s="27"/>
      <c r="H326" s="27"/>
    </row>
    <row r="327" spans="3:8" s="22" customFormat="1" ht="12.75">
      <c r="C327" s="27"/>
      <c r="D327" s="27"/>
      <c r="E327" s="27"/>
      <c r="F327" s="27"/>
      <c r="G327" s="27"/>
      <c r="H327" s="27"/>
    </row>
    <row r="328" spans="3:8" s="22" customFormat="1" ht="12.75">
      <c r="C328" s="27"/>
      <c r="D328" s="27"/>
      <c r="E328" s="27"/>
      <c r="F328" s="27"/>
      <c r="G328" s="27"/>
      <c r="H328" s="27"/>
    </row>
    <row r="329" spans="3:8" s="22" customFormat="1" ht="12.75">
      <c r="C329" s="27"/>
      <c r="D329" s="27"/>
      <c r="E329" s="27"/>
      <c r="F329" s="27"/>
      <c r="G329" s="27"/>
      <c r="H329" s="27"/>
    </row>
    <row r="330" spans="3:8" s="22" customFormat="1" ht="12.75">
      <c r="C330" s="27"/>
      <c r="D330" s="27"/>
      <c r="E330" s="27"/>
      <c r="F330" s="27"/>
      <c r="G330" s="27"/>
      <c r="H330" s="27"/>
    </row>
    <row r="331" spans="3:8" s="22" customFormat="1" ht="12.75">
      <c r="C331" s="27"/>
      <c r="D331" s="27"/>
      <c r="E331" s="27"/>
      <c r="F331" s="27"/>
      <c r="G331" s="27"/>
      <c r="H331" s="27"/>
    </row>
    <row r="332" spans="3:8" s="22" customFormat="1" ht="12.75">
      <c r="C332" s="27"/>
      <c r="D332" s="27"/>
      <c r="E332" s="27"/>
      <c r="F332" s="27"/>
      <c r="G332" s="27"/>
      <c r="H332" s="27"/>
    </row>
    <row r="333" spans="3:8" s="22" customFormat="1" ht="12.75">
      <c r="C333" s="27"/>
      <c r="D333" s="27"/>
      <c r="E333" s="27"/>
      <c r="F333" s="27"/>
      <c r="G333" s="27"/>
      <c r="H333" s="27"/>
    </row>
    <row r="334" spans="3:8" s="22" customFormat="1" ht="12.75">
      <c r="C334" s="27"/>
      <c r="D334" s="27"/>
      <c r="E334" s="27"/>
      <c r="F334" s="27"/>
      <c r="G334" s="27"/>
      <c r="H334" s="27"/>
    </row>
    <row r="335" spans="3:8" s="22" customFormat="1" ht="12.75">
      <c r="C335" s="27"/>
      <c r="D335" s="27"/>
      <c r="E335" s="27"/>
      <c r="F335" s="27"/>
      <c r="G335" s="27"/>
      <c r="H335" s="27"/>
    </row>
    <row r="336" spans="3:8" s="22" customFormat="1" ht="12.75">
      <c r="C336" s="27"/>
      <c r="D336" s="27"/>
      <c r="E336" s="27"/>
      <c r="F336" s="27"/>
      <c r="G336" s="27"/>
      <c r="H336" s="27"/>
    </row>
    <row r="337" spans="3:8" s="22" customFormat="1" ht="12.75">
      <c r="C337" s="27"/>
      <c r="D337" s="27"/>
      <c r="E337" s="27"/>
      <c r="F337" s="27"/>
      <c r="G337" s="27"/>
      <c r="H337" s="27"/>
    </row>
    <row r="338" spans="3:8" s="22" customFormat="1" ht="12.75">
      <c r="C338" s="27"/>
      <c r="D338" s="27"/>
      <c r="E338" s="27"/>
      <c r="F338" s="27"/>
      <c r="G338" s="27"/>
      <c r="H338" s="27"/>
    </row>
    <row r="339" spans="3:8" s="22" customFormat="1" ht="12.75">
      <c r="C339" s="27"/>
      <c r="D339" s="27"/>
      <c r="E339" s="27"/>
      <c r="F339" s="27"/>
      <c r="G339" s="27"/>
      <c r="H339" s="27"/>
    </row>
    <row r="340" spans="3:8" s="22" customFormat="1" ht="12.75">
      <c r="C340" s="27"/>
      <c r="D340" s="27"/>
      <c r="E340" s="27"/>
      <c r="F340" s="27"/>
      <c r="G340" s="27"/>
      <c r="H340" s="27"/>
    </row>
    <row r="341" spans="3:8" s="22" customFormat="1" ht="12.75">
      <c r="C341" s="27"/>
      <c r="D341" s="27"/>
      <c r="E341" s="27"/>
      <c r="F341" s="27"/>
      <c r="G341" s="27"/>
      <c r="H341" s="27"/>
    </row>
    <row r="342" spans="3:8" s="22" customFormat="1" ht="12.75">
      <c r="C342" s="27"/>
      <c r="D342" s="27"/>
      <c r="E342" s="27"/>
      <c r="F342" s="27"/>
      <c r="G342" s="27"/>
      <c r="H342" s="27"/>
    </row>
    <row r="343" spans="3:8" s="22" customFormat="1" ht="12.75">
      <c r="C343" s="27"/>
      <c r="D343" s="27"/>
      <c r="E343" s="27"/>
      <c r="F343" s="27"/>
      <c r="G343" s="27"/>
      <c r="H343" s="27"/>
    </row>
    <row r="344" spans="3:8" s="22" customFormat="1" ht="12.75">
      <c r="C344" s="27"/>
      <c r="D344" s="27"/>
      <c r="E344" s="27"/>
      <c r="F344" s="27"/>
      <c r="G344" s="27"/>
      <c r="H344" s="27"/>
    </row>
    <row r="345" spans="3:8" s="22" customFormat="1" ht="12.75">
      <c r="C345" s="27"/>
      <c r="D345" s="27"/>
      <c r="E345" s="27"/>
      <c r="F345" s="27"/>
      <c r="G345" s="27"/>
      <c r="H345" s="27"/>
    </row>
    <row r="346" spans="3:8" s="22" customFormat="1" ht="12.75">
      <c r="C346" s="27"/>
      <c r="D346" s="27"/>
      <c r="E346" s="27"/>
      <c r="F346" s="27"/>
      <c r="G346" s="27"/>
      <c r="H346" s="27"/>
    </row>
    <row r="347" spans="3:8" s="22" customFormat="1" ht="12.75">
      <c r="C347" s="27"/>
      <c r="D347" s="27"/>
      <c r="E347" s="27"/>
      <c r="F347" s="27"/>
      <c r="G347" s="27"/>
      <c r="H347" s="27"/>
    </row>
    <row r="348" spans="3:8" s="22" customFormat="1" ht="12.75">
      <c r="C348" s="27"/>
      <c r="D348" s="27"/>
      <c r="E348" s="27"/>
      <c r="F348" s="27"/>
      <c r="G348" s="27"/>
      <c r="H348" s="27"/>
    </row>
    <row r="349" spans="3:8" s="22" customFormat="1" ht="12.75">
      <c r="C349" s="27"/>
      <c r="D349" s="27"/>
      <c r="E349" s="27"/>
      <c r="F349" s="27"/>
      <c r="G349" s="27"/>
      <c r="H349" s="27"/>
    </row>
    <row r="350" spans="3:8" s="22" customFormat="1" ht="12.75">
      <c r="C350" s="27"/>
      <c r="D350" s="27"/>
      <c r="E350" s="27"/>
      <c r="F350" s="27"/>
      <c r="G350" s="27"/>
      <c r="H350" s="27"/>
    </row>
    <row r="351" spans="3:8" s="22" customFormat="1" ht="12.75">
      <c r="C351" s="27"/>
      <c r="D351" s="27"/>
      <c r="E351" s="27"/>
      <c r="F351" s="27"/>
      <c r="G351" s="27"/>
      <c r="H351" s="27"/>
    </row>
    <row r="352" spans="3:8" s="22" customFormat="1" ht="12.75">
      <c r="C352" s="27"/>
      <c r="D352" s="27"/>
      <c r="E352" s="27"/>
      <c r="F352" s="27"/>
      <c r="G352" s="27"/>
      <c r="H352" s="27"/>
    </row>
    <row r="353" spans="3:8" s="22" customFormat="1" ht="12.75">
      <c r="C353" s="27"/>
      <c r="D353" s="27"/>
      <c r="E353" s="27"/>
      <c r="F353" s="27"/>
      <c r="G353" s="27"/>
      <c r="H353" s="27"/>
    </row>
    <row r="354" spans="3:8" s="22" customFormat="1" ht="12.75">
      <c r="C354" s="27"/>
      <c r="D354" s="27"/>
      <c r="E354" s="27"/>
      <c r="F354" s="27"/>
      <c r="G354" s="27"/>
      <c r="H354" s="27"/>
    </row>
    <row r="355" spans="3:8" s="22" customFormat="1" ht="12.75">
      <c r="C355" s="27"/>
      <c r="D355" s="27"/>
      <c r="E355" s="27"/>
      <c r="F355" s="27"/>
      <c r="G355" s="27"/>
      <c r="H355" s="27"/>
    </row>
    <row r="356" spans="3:8" s="22" customFormat="1" ht="12.75">
      <c r="C356" s="27"/>
      <c r="D356" s="27"/>
      <c r="E356" s="27"/>
      <c r="F356" s="27"/>
      <c r="G356" s="27"/>
      <c r="H356" s="27"/>
    </row>
    <row r="357" spans="3:8" s="22" customFormat="1" ht="12.75">
      <c r="C357" s="27"/>
      <c r="D357" s="27"/>
      <c r="E357" s="27"/>
      <c r="F357" s="27"/>
      <c r="G357" s="27"/>
      <c r="H357" s="27"/>
    </row>
    <row r="358" spans="3:8" s="22" customFormat="1" ht="12.75">
      <c r="C358" s="27"/>
      <c r="D358" s="27"/>
      <c r="E358" s="27"/>
      <c r="F358" s="27"/>
      <c r="G358" s="27"/>
      <c r="H358" s="27"/>
    </row>
    <row r="359" spans="3:8" s="22" customFormat="1" ht="12.75">
      <c r="C359" s="27"/>
      <c r="D359" s="27"/>
      <c r="E359" s="27"/>
      <c r="F359" s="27"/>
      <c r="G359" s="27"/>
      <c r="H359" s="27"/>
    </row>
    <row r="360" spans="3:8" s="22" customFormat="1" ht="12.75">
      <c r="C360" s="27"/>
      <c r="D360" s="27"/>
      <c r="E360" s="27"/>
      <c r="F360" s="27"/>
      <c r="G360" s="27"/>
      <c r="H360" s="27"/>
    </row>
    <row r="361" spans="3:8" s="22" customFormat="1" ht="12.75">
      <c r="C361" s="27"/>
      <c r="D361" s="27"/>
      <c r="E361" s="27"/>
      <c r="F361" s="27"/>
      <c r="G361" s="27"/>
      <c r="H361" s="27"/>
    </row>
    <row r="362" spans="3:8" s="22" customFormat="1" ht="12.75">
      <c r="C362" s="27"/>
      <c r="D362" s="27"/>
      <c r="E362" s="27"/>
      <c r="F362" s="27"/>
      <c r="G362" s="27"/>
      <c r="H362" s="27"/>
    </row>
    <row r="363" spans="3:8" s="22" customFormat="1" ht="12.75">
      <c r="C363" s="27"/>
      <c r="D363" s="27"/>
      <c r="E363" s="27"/>
      <c r="F363" s="27"/>
      <c r="G363" s="27"/>
      <c r="H363" s="27"/>
    </row>
    <row r="364" spans="3:8" s="22" customFormat="1" ht="12.75">
      <c r="C364" s="27"/>
      <c r="D364" s="27"/>
      <c r="E364" s="27"/>
      <c r="F364" s="27"/>
      <c r="G364" s="27"/>
      <c r="H364" s="27"/>
    </row>
    <row r="365" spans="3:8" s="22" customFormat="1" ht="12.75">
      <c r="C365" s="27"/>
      <c r="D365" s="27"/>
      <c r="E365" s="27"/>
      <c r="F365" s="27"/>
      <c r="G365" s="27"/>
      <c r="H365" s="27"/>
    </row>
    <row r="366" spans="3:8" s="22" customFormat="1" ht="12.75">
      <c r="C366" s="27"/>
      <c r="D366" s="27"/>
      <c r="E366" s="27"/>
      <c r="F366" s="27"/>
      <c r="G366" s="27"/>
      <c r="H366" s="27"/>
    </row>
    <row r="367" spans="3:8" s="22" customFormat="1" ht="12.75">
      <c r="C367" s="27"/>
      <c r="D367" s="27"/>
      <c r="E367" s="27"/>
      <c r="F367" s="27"/>
      <c r="G367" s="27"/>
      <c r="H367" s="27"/>
    </row>
    <row r="368" spans="3:8" s="22" customFormat="1" ht="12.75">
      <c r="C368" s="27"/>
      <c r="D368" s="27"/>
      <c r="E368" s="27"/>
      <c r="F368" s="27"/>
      <c r="G368" s="27"/>
      <c r="H368" s="27"/>
    </row>
    <row r="369" spans="3:8" s="22" customFormat="1" ht="12.75">
      <c r="C369" s="27"/>
      <c r="D369" s="27"/>
      <c r="E369" s="27"/>
      <c r="F369" s="27"/>
      <c r="G369" s="27"/>
      <c r="H369" s="27"/>
    </row>
    <row r="370" spans="3:8" s="22" customFormat="1" ht="12.75">
      <c r="C370" s="27"/>
      <c r="D370" s="27"/>
      <c r="E370" s="27"/>
      <c r="F370" s="27"/>
      <c r="G370" s="27"/>
      <c r="H370" s="27"/>
    </row>
    <row r="371" spans="3:8" s="22" customFormat="1" ht="12.75">
      <c r="C371" s="27"/>
      <c r="D371" s="27"/>
      <c r="E371" s="27"/>
      <c r="F371" s="27"/>
      <c r="G371" s="27"/>
      <c r="H371" s="27"/>
    </row>
    <row r="372" spans="3:8" s="22" customFormat="1" ht="12.75">
      <c r="C372" s="27"/>
      <c r="D372" s="27"/>
      <c r="E372" s="27"/>
      <c r="F372" s="27"/>
      <c r="G372" s="27"/>
      <c r="H372" s="27"/>
    </row>
    <row r="373" spans="3:8" s="22" customFormat="1" ht="12.75">
      <c r="C373" s="27"/>
      <c r="D373" s="27"/>
      <c r="E373" s="27"/>
      <c r="F373" s="27"/>
      <c r="G373" s="27"/>
      <c r="H373" s="27"/>
    </row>
    <row r="374" spans="3:8" s="22" customFormat="1" ht="12.75">
      <c r="C374" s="27"/>
      <c r="D374" s="27"/>
      <c r="E374" s="27"/>
      <c r="F374" s="27"/>
      <c r="G374" s="27"/>
      <c r="H374" s="27"/>
    </row>
    <row r="375" spans="3:8" s="22" customFormat="1" ht="12.75">
      <c r="C375" s="27"/>
      <c r="D375" s="27"/>
      <c r="E375" s="27"/>
      <c r="F375" s="27"/>
      <c r="G375" s="27"/>
      <c r="H375" s="27"/>
    </row>
    <row r="376" spans="3:8" s="22" customFormat="1" ht="12.75">
      <c r="C376" s="27"/>
      <c r="D376" s="27"/>
      <c r="E376" s="27"/>
      <c r="F376" s="27"/>
      <c r="G376" s="27"/>
      <c r="H376" s="27"/>
    </row>
    <row r="377" spans="3:8" s="22" customFormat="1" ht="12.75">
      <c r="C377" s="27"/>
      <c r="D377" s="27"/>
      <c r="E377" s="27"/>
      <c r="F377" s="27"/>
      <c r="G377" s="27"/>
      <c r="H377" s="27"/>
    </row>
    <row r="378" spans="3:8" s="22" customFormat="1" ht="12.75">
      <c r="C378" s="27"/>
      <c r="D378" s="27"/>
      <c r="E378" s="27"/>
      <c r="F378" s="27"/>
      <c r="G378" s="27"/>
      <c r="H378" s="27"/>
    </row>
    <row r="379" spans="3:8" s="22" customFormat="1" ht="12.75">
      <c r="C379" s="27"/>
      <c r="D379" s="27"/>
      <c r="E379" s="27"/>
      <c r="F379" s="27"/>
      <c r="G379" s="27"/>
      <c r="H379" s="27"/>
    </row>
    <row r="380" spans="3:8" s="22" customFormat="1" ht="12.75">
      <c r="C380" s="27"/>
      <c r="D380" s="27"/>
      <c r="E380" s="27"/>
      <c r="F380" s="27"/>
      <c r="G380" s="27"/>
      <c r="H380" s="27"/>
    </row>
    <row r="381" spans="3:8" s="22" customFormat="1" ht="12.75">
      <c r="C381" s="27"/>
      <c r="D381" s="27"/>
      <c r="E381" s="27"/>
      <c r="F381" s="27"/>
      <c r="G381" s="27"/>
      <c r="H381" s="27"/>
    </row>
    <row r="382" spans="3:8" s="22" customFormat="1" ht="12.75">
      <c r="C382" s="27"/>
      <c r="D382" s="27"/>
      <c r="E382" s="27"/>
      <c r="F382" s="27"/>
      <c r="G382" s="27"/>
      <c r="H382" s="27"/>
    </row>
    <row r="383" spans="3:8" s="22" customFormat="1" ht="12.75">
      <c r="C383" s="27"/>
      <c r="D383" s="27"/>
      <c r="E383" s="27"/>
      <c r="F383" s="27"/>
      <c r="G383" s="27"/>
      <c r="H383" s="27"/>
    </row>
    <row r="384" spans="3:8" s="22" customFormat="1" ht="12.75">
      <c r="C384" s="27"/>
      <c r="D384" s="27"/>
      <c r="E384" s="27"/>
      <c r="F384" s="27"/>
      <c r="G384" s="27"/>
      <c r="H384" s="27"/>
    </row>
    <row r="385" spans="3:8" s="22" customFormat="1" ht="12.75">
      <c r="C385" s="27"/>
      <c r="D385" s="27"/>
      <c r="E385" s="27"/>
      <c r="F385" s="27"/>
      <c r="G385" s="27"/>
      <c r="H385" s="27"/>
    </row>
    <row r="386" spans="3:8" s="22" customFormat="1" ht="12.75">
      <c r="C386" s="27"/>
      <c r="D386" s="27"/>
      <c r="E386" s="27"/>
      <c r="F386" s="27"/>
      <c r="G386" s="27"/>
      <c r="H386" s="27"/>
    </row>
    <row r="387" spans="3:8" s="22" customFormat="1" ht="12.75">
      <c r="C387" s="27"/>
      <c r="D387" s="27"/>
      <c r="E387" s="27"/>
      <c r="F387" s="27"/>
      <c r="G387" s="27"/>
      <c r="H387" s="27"/>
    </row>
    <row r="388" spans="3:8" s="22" customFormat="1" ht="12.75">
      <c r="C388" s="27"/>
      <c r="D388" s="27"/>
      <c r="E388" s="27"/>
      <c r="F388" s="27"/>
      <c r="G388" s="27"/>
      <c r="H388" s="27"/>
    </row>
    <row r="389" spans="3:8" s="22" customFormat="1" ht="12.75">
      <c r="C389" s="27"/>
      <c r="D389" s="27"/>
      <c r="E389" s="27"/>
      <c r="F389" s="27"/>
      <c r="G389" s="27"/>
      <c r="H389" s="27"/>
    </row>
    <row r="390" spans="3:8" s="22" customFormat="1" ht="12.75">
      <c r="C390" s="27"/>
      <c r="D390" s="27"/>
      <c r="E390" s="27"/>
      <c r="F390" s="27"/>
      <c r="G390" s="27"/>
      <c r="H390" s="27"/>
    </row>
    <row r="391" spans="3:8" s="22" customFormat="1" ht="12.75">
      <c r="C391" s="27"/>
      <c r="D391" s="27"/>
      <c r="E391" s="27"/>
      <c r="F391" s="27"/>
      <c r="G391" s="27"/>
      <c r="H391" s="27"/>
    </row>
    <row r="392" spans="3:8" s="22" customFormat="1" ht="12.75">
      <c r="C392" s="27"/>
      <c r="D392" s="27"/>
      <c r="E392" s="27"/>
      <c r="F392" s="27"/>
      <c r="G392" s="27"/>
      <c r="H392" s="27"/>
    </row>
    <row r="393" spans="3:8" s="22" customFormat="1" ht="12.75">
      <c r="C393" s="27"/>
      <c r="D393" s="27"/>
      <c r="E393" s="27"/>
      <c r="F393" s="27"/>
      <c r="G393" s="27"/>
      <c r="H393" s="27"/>
    </row>
    <row r="394" spans="3:8" s="22" customFormat="1" ht="12.75">
      <c r="C394" s="27"/>
      <c r="D394" s="27"/>
      <c r="E394" s="27"/>
      <c r="F394" s="27"/>
      <c r="G394" s="27"/>
      <c r="H394" s="27"/>
    </row>
    <row r="395" spans="3:8" s="22" customFormat="1" ht="12.75">
      <c r="C395" s="27"/>
      <c r="D395" s="27"/>
      <c r="E395" s="27"/>
      <c r="F395" s="27"/>
      <c r="G395" s="27"/>
      <c r="H395" s="27"/>
    </row>
    <row r="396" spans="3:8" s="22" customFormat="1" ht="12.75">
      <c r="C396" s="27"/>
      <c r="D396" s="27"/>
      <c r="E396" s="27"/>
      <c r="F396" s="27"/>
      <c r="G396" s="27"/>
      <c r="H396" s="27"/>
    </row>
    <row r="397" spans="3:8" s="22" customFormat="1" ht="12.75">
      <c r="C397" s="27"/>
      <c r="D397" s="27"/>
      <c r="E397" s="27"/>
      <c r="F397" s="27"/>
      <c r="G397" s="27"/>
      <c r="H397" s="27"/>
    </row>
    <row r="398" spans="3:8" s="22" customFormat="1" ht="12.75">
      <c r="C398" s="27"/>
      <c r="D398" s="27"/>
      <c r="E398" s="27"/>
      <c r="F398" s="27"/>
      <c r="G398" s="27"/>
      <c r="H398" s="27"/>
    </row>
    <row r="399" spans="3:8" s="22" customFormat="1" ht="12.75">
      <c r="C399" s="27"/>
      <c r="D399" s="27"/>
      <c r="E399" s="27"/>
      <c r="F399" s="27"/>
      <c r="G399" s="27"/>
      <c r="H399" s="27"/>
    </row>
    <row r="400" spans="3:8" s="22" customFormat="1" ht="12.75">
      <c r="C400" s="27"/>
      <c r="D400" s="27"/>
      <c r="E400" s="27"/>
      <c r="F400" s="27"/>
      <c r="G400" s="27"/>
      <c r="H400" s="27"/>
    </row>
    <row r="401" spans="3:8" s="22" customFormat="1" ht="12.75">
      <c r="C401" s="27"/>
      <c r="D401" s="27"/>
      <c r="E401" s="27"/>
      <c r="F401" s="27"/>
      <c r="G401" s="27"/>
      <c r="H401" s="27"/>
    </row>
    <row r="402" spans="3:8" s="22" customFormat="1" ht="12.75">
      <c r="C402" s="27"/>
      <c r="D402" s="27"/>
      <c r="E402" s="27"/>
      <c r="F402" s="27"/>
      <c r="G402" s="27"/>
      <c r="H402" s="27"/>
    </row>
    <row r="403" spans="3:8" s="22" customFormat="1" ht="12.75">
      <c r="C403" s="27"/>
      <c r="D403" s="27"/>
      <c r="E403" s="27"/>
      <c r="F403" s="27"/>
      <c r="G403" s="27"/>
      <c r="H403" s="27"/>
    </row>
  </sheetData>
  <mergeCells count="3">
    <mergeCell ref="A1:H1"/>
    <mergeCell ref="A6:C6"/>
    <mergeCell ref="A42:E42"/>
  </mergeCells>
  <printOptions gridLines="1" horizontalCentered="1"/>
  <pageMargins left="0.35" right="0.35" top="0.5" bottom="0.5" header="0.5" footer="0.28"/>
  <pageSetup firstPageNumber="14" useFirstPageNumber="1" fitToHeight="1" fitToWidth="1" horizontalDpi="600" verticalDpi="600" orientation="portrait" scale="70" r:id="rId1"/>
  <headerFooter alignWithMargins="0">
    <oddFooter>&amp;R&amp;"Arial,Bold"&amp;12ERCB ST101-2009: Sulphur Recovery and &amp;11Sulphur Emissions at Alberta Sour Gas Plants (July 2009)    •   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403"/>
  <sheetViews>
    <sheetView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9.140625" defaultRowHeight="12.75"/>
  <cols>
    <col min="1" max="1" width="3.00390625" style="10" bestFit="1" customWidth="1"/>
    <col min="2" max="2" width="6.421875" style="10" bestFit="1" customWidth="1"/>
    <col min="3" max="3" width="55.28125" style="11" customWidth="1"/>
    <col min="4" max="4" width="11.28125" style="11" bestFit="1" customWidth="1"/>
    <col min="5" max="5" width="12.57421875" style="11" bestFit="1" customWidth="1"/>
    <col min="6" max="6" width="14.57421875" style="11" bestFit="1" customWidth="1"/>
    <col min="7" max="7" width="17.7109375" style="11" bestFit="1" customWidth="1"/>
    <col min="8" max="8" width="16.421875" style="11" bestFit="1" customWidth="1"/>
    <col min="9" max="9" width="10.00390625" style="10" bestFit="1" customWidth="1"/>
    <col min="10" max="16384" width="9.140625" style="10" customWidth="1"/>
  </cols>
  <sheetData>
    <row r="1" spans="1:8" ht="15" customHeight="1">
      <c r="A1" s="331" t="s">
        <v>166</v>
      </c>
      <c r="B1" s="331"/>
      <c r="C1" s="331"/>
      <c r="D1" s="331"/>
      <c r="E1" s="331"/>
      <c r="F1" s="331"/>
      <c r="G1" s="331"/>
      <c r="H1" s="331"/>
    </row>
    <row r="2" spans="1:8" ht="15" customHeight="1">
      <c r="A2" s="115"/>
      <c r="B2" s="115"/>
      <c r="C2" s="262"/>
      <c r="D2" s="104"/>
      <c r="E2" s="104"/>
      <c r="F2" s="104" t="s">
        <v>30</v>
      </c>
      <c r="G2" s="104" t="s">
        <v>18</v>
      </c>
      <c r="H2" s="104"/>
    </row>
    <row r="3" spans="1:8" ht="15" customHeight="1">
      <c r="A3" s="115"/>
      <c r="B3" s="115"/>
      <c r="C3" s="262"/>
      <c r="D3" s="104" t="s">
        <v>26</v>
      </c>
      <c r="E3" s="104" t="s">
        <v>28</v>
      </c>
      <c r="F3" s="104" t="s">
        <v>19</v>
      </c>
      <c r="G3" s="104" t="s">
        <v>32</v>
      </c>
      <c r="H3" s="104" t="s">
        <v>28</v>
      </c>
    </row>
    <row r="4" spans="1:8" ht="15" customHeight="1">
      <c r="A4" s="115"/>
      <c r="B4" s="263" t="s">
        <v>0</v>
      </c>
      <c r="C4" s="262"/>
      <c r="D4" s="104" t="s">
        <v>27</v>
      </c>
      <c r="E4" s="104" t="s">
        <v>29</v>
      </c>
      <c r="F4" s="104" t="s">
        <v>31</v>
      </c>
      <c r="G4" s="104" t="s">
        <v>31</v>
      </c>
      <c r="H4" s="104" t="s">
        <v>33</v>
      </c>
    </row>
    <row r="5" spans="1:8" ht="15" customHeight="1">
      <c r="A5" s="115"/>
      <c r="B5" s="263" t="s">
        <v>1</v>
      </c>
      <c r="C5" s="264" t="s">
        <v>23</v>
      </c>
      <c r="D5" s="104" t="s">
        <v>35</v>
      </c>
      <c r="E5" s="104" t="s">
        <v>35</v>
      </c>
      <c r="F5" s="104" t="s">
        <v>5</v>
      </c>
      <c r="G5" s="104" t="s">
        <v>5</v>
      </c>
      <c r="H5" s="104" t="s">
        <v>35</v>
      </c>
    </row>
    <row r="6" spans="1:8" ht="15" customHeight="1" thickBot="1">
      <c r="A6" s="335" t="s">
        <v>34</v>
      </c>
      <c r="B6" s="335"/>
      <c r="C6" s="335"/>
      <c r="D6" s="265"/>
      <c r="E6" s="265"/>
      <c r="F6" s="265"/>
      <c r="G6" s="265"/>
      <c r="H6" s="265"/>
    </row>
    <row r="7" spans="1:8" s="22" customFormat="1" ht="15" customHeight="1">
      <c r="A7" s="67">
        <v>1</v>
      </c>
      <c r="B7" s="302">
        <v>1056</v>
      </c>
      <c r="C7" s="69" t="s">
        <v>59</v>
      </c>
      <c r="D7" s="69">
        <v>188801.68</v>
      </c>
      <c r="E7" s="69">
        <v>1149.35</v>
      </c>
      <c r="F7" s="69">
        <v>99.4053</v>
      </c>
      <c r="G7" s="69">
        <v>98.7</v>
      </c>
      <c r="H7" s="69">
        <v>192120.7</v>
      </c>
    </row>
    <row r="8" spans="1:8" s="22" customFormat="1" ht="15" customHeight="1">
      <c r="A8" s="67">
        <v>2</v>
      </c>
      <c r="B8" s="302">
        <v>1144</v>
      </c>
      <c r="C8" s="69" t="s">
        <v>68</v>
      </c>
      <c r="D8" s="69">
        <v>281449.15</v>
      </c>
      <c r="E8" s="69">
        <v>2118.02</v>
      </c>
      <c r="F8" s="69">
        <v>99.247</v>
      </c>
      <c r="G8" s="69">
        <v>98.5</v>
      </c>
      <c r="H8" s="69">
        <v>279189.1</v>
      </c>
    </row>
    <row r="9" spans="1:8" s="22" customFormat="1" ht="15" customHeight="1">
      <c r="A9" s="67">
        <v>3</v>
      </c>
      <c r="B9" s="302">
        <v>1034</v>
      </c>
      <c r="C9" s="69" t="s">
        <v>75</v>
      </c>
      <c r="D9" s="69">
        <v>80955.33</v>
      </c>
      <c r="E9" s="69">
        <v>1122.01</v>
      </c>
      <c r="F9" s="69">
        <v>98.5924</v>
      </c>
      <c r="G9" s="69">
        <v>98.3</v>
      </c>
      <c r="H9" s="69">
        <v>78592.3</v>
      </c>
    </row>
    <row r="10" spans="1:8" s="22" customFormat="1" ht="15" customHeight="1">
      <c r="A10" s="67">
        <v>4</v>
      </c>
      <c r="B10" s="302">
        <v>1141</v>
      </c>
      <c r="C10" s="69" t="s">
        <v>71</v>
      </c>
      <c r="D10" s="69">
        <v>582320.06</v>
      </c>
      <c r="E10" s="69">
        <v>5362.89</v>
      </c>
      <c r="F10" s="69">
        <v>99.0782</v>
      </c>
      <c r="G10" s="69">
        <v>98.1</v>
      </c>
      <c r="H10" s="78">
        <v>576441.2</v>
      </c>
    </row>
    <row r="11" spans="1:8" s="22" customFormat="1" ht="15" customHeight="1">
      <c r="A11" s="67">
        <v>5</v>
      </c>
      <c r="B11" s="302">
        <v>1108</v>
      </c>
      <c r="C11" s="69" t="s">
        <v>38</v>
      </c>
      <c r="D11" s="69">
        <v>81623.59</v>
      </c>
      <c r="E11" s="69">
        <v>51.73</v>
      </c>
      <c r="F11" s="69">
        <v>99.9325</v>
      </c>
      <c r="G11" s="69">
        <v>98.4</v>
      </c>
      <c r="H11" s="78" t="s">
        <v>167</v>
      </c>
    </row>
    <row r="12" spans="1:8" s="22" customFormat="1" ht="15" customHeight="1">
      <c r="A12" s="67">
        <v>6</v>
      </c>
      <c r="B12" s="302">
        <v>1131</v>
      </c>
      <c r="C12" s="69" t="s">
        <v>64</v>
      </c>
      <c r="D12" s="69">
        <v>128136.29</v>
      </c>
      <c r="E12" s="69">
        <v>2902.71</v>
      </c>
      <c r="F12" s="69">
        <v>97.8225</v>
      </c>
      <c r="G12" s="69">
        <v>96.5</v>
      </c>
      <c r="H12" s="69">
        <v>130404.7</v>
      </c>
    </row>
    <row r="13" spans="1:8" s="22" customFormat="1" ht="15" customHeight="1">
      <c r="A13" s="67">
        <v>7</v>
      </c>
      <c r="B13" s="302">
        <v>1037</v>
      </c>
      <c r="C13" s="69" t="s">
        <v>46</v>
      </c>
      <c r="D13" s="69">
        <v>207514.83</v>
      </c>
      <c r="E13" s="69">
        <v>3595.17</v>
      </c>
      <c r="F13" s="69">
        <v>98.2753</v>
      </c>
      <c r="G13" s="69">
        <v>96.2</v>
      </c>
      <c r="H13" s="69">
        <v>204867.95</v>
      </c>
    </row>
    <row r="14" spans="1:8" s="22" customFormat="1" ht="15" customHeight="1">
      <c r="A14" s="67">
        <v>8</v>
      </c>
      <c r="B14" s="302">
        <v>1107</v>
      </c>
      <c r="C14" s="69" t="s">
        <v>67</v>
      </c>
      <c r="D14" s="69">
        <v>99522.94</v>
      </c>
      <c r="E14" s="69">
        <v>1314.24</v>
      </c>
      <c r="F14" s="69">
        <v>98.6757</v>
      </c>
      <c r="G14" s="69">
        <v>98.4</v>
      </c>
      <c r="H14" s="69">
        <v>97931.4</v>
      </c>
    </row>
    <row r="15" spans="1:8" s="22" customFormat="1" ht="15" customHeight="1">
      <c r="A15" s="67">
        <v>9</v>
      </c>
      <c r="B15" s="302">
        <v>1050</v>
      </c>
      <c r="C15" s="69" t="s">
        <v>63</v>
      </c>
      <c r="D15" s="69">
        <v>100968.64</v>
      </c>
      <c r="E15" s="69">
        <v>1465.83</v>
      </c>
      <c r="F15" s="69">
        <v>98.5569</v>
      </c>
      <c r="G15" s="69">
        <v>98</v>
      </c>
      <c r="H15" s="69">
        <v>100110.7</v>
      </c>
    </row>
    <row r="16" spans="1:8" s="22" customFormat="1" ht="15" customHeight="1">
      <c r="A16" s="67">
        <v>10</v>
      </c>
      <c r="B16" s="302">
        <v>1081</v>
      </c>
      <c r="C16" s="69" t="s">
        <v>60</v>
      </c>
      <c r="D16" s="69">
        <v>22709.82</v>
      </c>
      <c r="E16" s="69">
        <v>957.28</v>
      </c>
      <c r="F16" s="69">
        <v>95.8185</v>
      </c>
      <c r="G16" s="69">
        <v>95.5</v>
      </c>
      <c r="H16" s="78">
        <v>21936.39</v>
      </c>
    </row>
    <row r="17" spans="1:8" s="22" customFormat="1" ht="15" customHeight="1">
      <c r="A17" s="67">
        <v>11</v>
      </c>
      <c r="B17" s="302">
        <v>1219</v>
      </c>
      <c r="C17" s="69" t="s">
        <v>77</v>
      </c>
      <c r="D17" s="69">
        <v>0</v>
      </c>
      <c r="E17" s="69">
        <v>0</v>
      </c>
      <c r="F17" s="69"/>
      <c r="G17" s="69">
        <v>92</v>
      </c>
      <c r="H17" s="69">
        <v>0</v>
      </c>
    </row>
    <row r="18" spans="1:8" s="22" customFormat="1" ht="15" customHeight="1">
      <c r="A18" s="67">
        <v>12</v>
      </c>
      <c r="B18" s="302">
        <v>1206</v>
      </c>
      <c r="C18" s="69" t="s">
        <v>51</v>
      </c>
      <c r="D18" s="69">
        <v>0</v>
      </c>
      <c r="E18" s="69">
        <v>0</v>
      </c>
      <c r="F18" s="69">
        <v>0</v>
      </c>
      <c r="G18" s="69">
        <v>94.6</v>
      </c>
      <c r="H18" s="69">
        <v>0</v>
      </c>
    </row>
    <row r="19" spans="1:8" s="22" customFormat="1" ht="15" customHeight="1">
      <c r="A19" s="67">
        <v>13</v>
      </c>
      <c r="B19" s="302">
        <v>1268</v>
      </c>
      <c r="C19" s="69" t="s">
        <v>73</v>
      </c>
      <c r="D19" s="69">
        <v>13990.9</v>
      </c>
      <c r="E19" s="69">
        <v>28.12</v>
      </c>
      <c r="F19" s="69">
        <v>99.8043</v>
      </c>
      <c r="G19" s="69">
        <v>98.3</v>
      </c>
      <c r="H19" s="78" t="s">
        <v>168</v>
      </c>
    </row>
    <row r="20" spans="1:8" s="22" customFormat="1" ht="15" customHeight="1">
      <c r="A20" s="67">
        <v>14</v>
      </c>
      <c r="B20" s="302">
        <v>1054</v>
      </c>
      <c r="C20" s="69" t="s">
        <v>76</v>
      </c>
      <c r="D20" s="69">
        <v>49847.24</v>
      </c>
      <c r="E20" s="69">
        <v>795.71</v>
      </c>
      <c r="F20" s="69">
        <v>98.3805</v>
      </c>
      <c r="G20" s="69">
        <v>97.5</v>
      </c>
      <c r="H20" s="69">
        <v>48338.94</v>
      </c>
    </row>
    <row r="21" spans="1:8" s="22" customFormat="1" ht="15" customHeight="1">
      <c r="A21" s="67">
        <v>15</v>
      </c>
      <c r="B21" s="302">
        <v>1113</v>
      </c>
      <c r="C21" s="69" t="s">
        <v>54</v>
      </c>
      <c r="D21" s="69">
        <v>34645.83</v>
      </c>
      <c r="E21" s="69">
        <v>390.79</v>
      </c>
      <c r="F21" s="69">
        <v>98.8563</v>
      </c>
      <c r="G21" s="69">
        <v>98.3</v>
      </c>
      <c r="H21" s="69">
        <v>33778.5</v>
      </c>
    </row>
    <row r="22" spans="1:8" s="22" customFormat="1" ht="15" customHeight="1">
      <c r="A22" s="67">
        <v>16</v>
      </c>
      <c r="B22" s="302">
        <v>1121</v>
      </c>
      <c r="C22" s="69" t="s">
        <v>70</v>
      </c>
      <c r="D22" s="69">
        <v>5851.93</v>
      </c>
      <c r="E22" s="69">
        <v>356.42</v>
      </c>
      <c r="F22" s="69">
        <v>93.9627</v>
      </c>
      <c r="G22" s="78">
        <v>93.5</v>
      </c>
      <c r="H22" s="69">
        <v>5547.3</v>
      </c>
    </row>
    <row r="23" spans="1:8" s="22" customFormat="1" ht="15" customHeight="1">
      <c r="A23" s="67">
        <v>17</v>
      </c>
      <c r="B23" s="302">
        <v>1104</v>
      </c>
      <c r="C23" s="69" t="s">
        <v>66</v>
      </c>
      <c r="D23" s="69">
        <v>0</v>
      </c>
      <c r="E23" s="69">
        <v>0</v>
      </c>
      <c r="F23" s="69">
        <v>0</v>
      </c>
      <c r="G23" s="78">
        <v>69.7</v>
      </c>
      <c r="H23" s="69">
        <v>0</v>
      </c>
    </row>
    <row r="24" spans="1:8" s="22" customFormat="1" ht="15" customHeight="1">
      <c r="A24" s="67">
        <v>18</v>
      </c>
      <c r="B24" s="302">
        <v>1530</v>
      </c>
      <c r="C24" s="69" t="s">
        <v>69</v>
      </c>
      <c r="D24" s="69">
        <v>83023.39</v>
      </c>
      <c r="E24" s="69">
        <v>954.06</v>
      </c>
      <c r="F24" s="69">
        <v>98.8826</v>
      </c>
      <c r="G24" s="78">
        <v>98.4</v>
      </c>
      <c r="H24" s="69">
        <v>84428.3</v>
      </c>
    </row>
    <row r="25" spans="1:8" s="22" customFormat="1" ht="15" customHeight="1">
      <c r="A25" s="67">
        <v>19</v>
      </c>
      <c r="B25" s="302">
        <v>1112</v>
      </c>
      <c r="C25" s="69" t="s">
        <v>74</v>
      </c>
      <c r="D25" s="69">
        <v>15336.05</v>
      </c>
      <c r="E25" s="69">
        <v>427.99</v>
      </c>
      <c r="F25" s="69">
        <v>97.2012</v>
      </c>
      <c r="G25" s="69">
        <v>95.9</v>
      </c>
      <c r="H25" s="69">
        <v>14864.11</v>
      </c>
    </row>
    <row r="26" spans="1:8" s="22" customFormat="1" ht="15" customHeight="1">
      <c r="A26" s="67">
        <v>20</v>
      </c>
      <c r="B26" s="302">
        <v>1129</v>
      </c>
      <c r="C26" s="69" t="s">
        <v>44</v>
      </c>
      <c r="D26" s="69">
        <v>8213.25</v>
      </c>
      <c r="E26" s="69">
        <v>256.85</v>
      </c>
      <c r="F26" s="69">
        <v>96.8585</v>
      </c>
      <c r="G26" s="69">
        <v>95.9</v>
      </c>
      <c r="H26" s="69">
        <v>7919.23</v>
      </c>
    </row>
    <row r="27" spans="1:8" s="286" customFormat="1" ht="26.25" customHeight="1">
      <c r="A27" s="284">
        <v>21</v>
      </c>
      <c r="B27" s="303">
        <v>1139</v>
      </c>
      <c r="C27" s="285" t="s">
        <v>48</v>
      </c>
      <c r="D27" s="285">
        <v>25553.72</v>
      </c>
      <c r="E27" s="285">
        <v>383.23</v>
      </c>
      <c r="F27" s="285">
        <v>98.4937</v>
      </c>
      <c r="G27" s="285">
        <v>98</v>
      </c>
      <c r="H27" s="285">
        <v>25059.33</v>
      </c>
    </row>
    <row r="28" spans="1:8" s="22" customFormat="1" ht="15" customHeight="1">
      <c r="A28" s="67">
        <v>22</v>
      </c>
      <c r="B28" s="302">
        <v>1020</v>
      </c>
      <c r="C28" s="69" t="s">
        <v>41</v>
      </c>
      <c r="D28" s="69">
        <v>1511.73</v>
      </c>
      <c r="E28" s="69">
        <v>131.3</v>
      </c>
      <c r="F28" s="69">
        <v>91.43</v>
      </c>
      <c r="G28" s="69">
        <v>90</v>
      </c>
      <c r="H28" s="69">
        <v>1400.8</v>
      </c>
    </row>
    <row r="29" spans="1:8" s="22" customFormat="1" ht="15" customHeight="1">
      <c r="A29" s="67">
        <v>23</v>
      </c>
      <c r="B29" s="302">
        <v>1084</v>
      </c>
      <c r="C29" s="69" t="s">
        <v>42</v>
      </c>
      <c r="D29" s="69">
        <v>91708.81</v>
      </c>
      <c r="E29" s="69">
        <v>1234.98</v>
      </c>
      <c r="F29" s="69">
        <v>98.6397</v>
      </c>
      <c r="G29" s="78">
        <v>98.4</v>
      </c>
      <c r="H29" s="69">
        <v>89558.5</v>
      </c>
    </row>
    <row r="30" spans="1:8" s="22" customFormat="1" ht="15" customHeight="1">
      <c r="A30" s="67">
        <v>24</v>
      </c>
      <c r="B30" s="302">
        <v>1047</v>
      </c>
      <c r="C30" s="69" t="s">
        <v>50</v>
      </c>
      <c r="D30" s="69">
        <v>3361.42</v>
      </c>
      <c r="E30" s="69">
        <v>106.54</v>
      </c>
      <c r="F30" s="69">
        <v>96.881</v>
      </c>
      <c r="G30" s="69">
        <v>95.6</v>
      </c>
      <c r="H30" s="69">
        <v>3309.4</v>
      </c>
    </row>
    <row r="31" spans="1:8" s="22" customFormat="1" ht="15" customHeight="1">
      <c r="A31" s="67">
        <v>25</v>
      </c>
      <c r="B31" s="302">
        <v>1296</v>
      </c>
      <c r="C31" s="69" t="s">
        <v>58</v>
      </c>
      <c r="D31" s="69">
        <v>4538.65</v>
      </c>
      <c r="E31" s="69">
        <v>277.94</v>
      </c>
      <c r="F31" s="69">
        <v>93.8615</v>
      </c>
      <c r="G31" s="69">
        <v>92</v>
      </c>
      <c r="H31" s="69">
        <v>4249.9</v>
      </c>
    </row>
    <row r="32" spans="1:8" s="22" customFormat="1" ht="15" customHeight="1">
      <c r="A32" s="67">
        <v>26</v>
      </c>
      <c r="B32" s="302">
        <v>1374</v>
      </c>
      <c r="C32" s="69" t="s">
        <v>65</v>
      </c>
      <c r="D32" s="69">
        <v>0</v>
      </c>
      <c r="E32" s="69">
        <v>0</v>
      </c>
      <c r="F32" s="69">
        <v>0</v>
      </c>
      <c r="G32" s="69">
        <v>85</v>
      </c>
      <c r="H32" s="69">
        <v>0</v>
      </c>
    </row>
    <row r="33" spans="1:8" s="22" customFormat="1" ht="15" customHeight="1">
      <c r="A33" s="67">
        <v>27</v>
      </c>
      <c r="B33" s="302">
        <v>1028</v>
      </c>
      <c r="C33" s="69" t="s">
        <v>72</v>
      </c>
      <c r="D33" s="69">
        <v>800.27</v>
      </c>
      <c r="E33" s="69">
        <v>107.32</v>
      </c>
      <c r="F33" s="69">
        <v>87.3684</v>
      </c>
      <c r="G33" s="78" t="s">
        <v>62</v>
      </c>
      <c r="H33" s="69">
        <v>742.3</v>
      </c>
    </row>
    <row r="34" spans="1:8" s="22" customFormat="1" ht="15" customHeight="1" thickBot="1">
      <c r="A34" s="73">
        <v>28</v>
      </c>
      <c r="B34" s="82">
        <v>1133</v>
      </c>
      <c r="C34" s="75" t="s">
        <v>56</v>
      </c>
      <c r="D34" s="75">
        <v>180284.42</v>
      </c>
      <c r="E34" s="75">
        <v>1558.54</v>
      </c>
      <c r="F34" s="75">
        <v>99.132</v>
      </c>
      <c r="G34" s="75">
        <v>98.4</v>
      </c>
      <c r="H34" s="75">
        <v>178017.2</v>
      </c>
    </row>
    <row r="35" spans="1:8" s="22" customFormat="1" ht="15" customHeight="1">
      <c r="A35" s="70"/>
      <c r="B35" s="79" t="s">
        <v>163</v>
      </c>
      <c r="C35" s="71"/>
      <c r="D35" s="72">
        <f>SUM(D7:D34)</f>
        <v>2292669.94</v>
      </c>
      <c r="E35" s="72">
        <f>SUM(E7:E34)</f>
        <v>27049.019999999993</v>
      </c>
      <c r="F35" s="72">
        <f>H35/(H35+E35)*100</f>
        <v>98.77376381655012</v>
      </c>
      <c r="G35" s="71"/>
      <c r="H35" s="72">
        <f>SUM(H7:H34)</f>
        <v>2178808.2499999995</v>
      </c>
    </row>
    <row r="36" spans="1:8" s="22" customFormat="1" ht="15" customHeight="1">
      <c r="A36" s="67"/>
      <c r="B36" s="67"/>
      <c r="C36" s="69"/>
      <c r="D36" s="69"/>
      <c r="E36" s="69"/>
      <c r="F36" s="69"/>
      <c r="G36" s="69"/>
      <c r="H36" s="69"/>
    </row>
    <row r="37" spans="1:8" s="22" customFormat="1" ht="15" customHeight="1" thickBot="1">
      <c r="A37" s="261" t="s">
        <v>276</v>
      </c>
      <c r="B37" s="93"/>
      <c r="C37" s="94"/>
      <c r="D37" s="95"/>
      <c r="E37" s="95"/>
      <c r="F37" s="96"/>
      <c r="G37" s="97"/>
      <c r="H37" s="95"/>
    </row>
    <row r="38" spans="1:8" s="22" customFormat="1" ht="15" customHeight="1">
      <c r="A38" s="257">
        <v>1</v>
      </c>
      <c r="B38" s="198">
        <v>1096</v>
      </c>
      <c r="C38" s="89" t="s">
        <v>103</v>
      </c>
      <c r="D38" s="258">
        <v>445.86</v>
      </c>
      <c r="E38" s="258">
        <v>47.09</v>
      </c>
      <c r="F38" s="266">
        <v>88.4518</v>
      </c>
      <c r="G38" s="260">
        <v>85</v>
      </c>
      <c r="H38" s="258">
        <v>360.68</v>
      </c>
    </row>
    <row r="39" spans="1:8" s="22" customFormat="1" ht="15" customHeight="1" thickBot="1">
      <c r="A39" s="93">
        <v>2</v>
      </c>
      <c r="B39" s="254">
        <v>1114</v>
      </c>
      <c r="C39" s="94" t="s">
        <v>275</v>
      </c>
      <c r="D39" s="95">
        <v>340.99</v>
      </c>
      <c r="E39" s="95">
        <v>124.66</v>
      </c>
      <c r="F39" s="98">
        <v>69.5557</v>
      </c>
      <c r="G39" s="97">
        <v>60</v>
      </c>
      <c r="H39" s="95">
        <v>284.8</v>
      </c>
    </row>
    <row r="40" spans="1:8" s="22" customFormat="1" ht="15" customHeight="1">
      <c r="A40" s="89"/>
      <c r="B40" s="90" t="s">
        <v>163</v>
      </c>
      <c r="C40" s="89"/>
      <c r="D40" s="91">
        <f>SUM(D38:D39)</f>
        <v>786.85</v>
      </c>
      <c r="E40" s="91">
        <f>SUM(E38:E39)</f>
        <v>171.75</v>
      </c>
      <c r="F40" s="72">
        <f>H40/(H40+E40)*100</f>
        <v>78.98388458573474</v>
      </c>
      <c r="G40" s="91"/>
      <c r="H40" s="91">
        <f>SUM(H38:H39)</f>
        <v>645.48</v>
      </c>
    </row>
    <row r="41" spans="1:8" s="22" customFormat="1" ht="15" customHeight="1">
      <c r="A41" s="67"/>
      <c r="B41" s="67"/>
      <c r="C41" s="69"/>
      <c r="D41" s="69"/>
      <c r="E41" s="69"/>
      <c r="F41" s="69"/>
      <c r="G41" s="69"/>
      <c r="H41" s="69"/>
    </row>
    <row r="42" spans="1:8" s="22" customFormat="1" ht="15" customHeight="1" thickBot="1">
      <c r="A42" s="333" t="s">
        <v>164</v>
      </c>
      <c r="B42" s="333"/>
      <c r="C42" s="333"/>
      <c r="D42" s="333"/>
      <c r="E42" s="333"/>
      <c r="F42" s="75"/>
      <c r="G42" s="75"/>
      <c r="H42" s="75"/>
    </row>
    <row r="43" spans="1:8" s="22" customFormat="1" ht="15" customHeight="1">
      <c r="A43" s="70">
        <v>1</v>
      </c>
      <c r="B43" s="304">
        <v>1079</v>
      </c>
      <c r="C43" s="71" t="s">
        <v>117</v>
      </c>
      <c r="D43" s="71">
        <v>75814.24</v>
      </c>
      <c r="E43" s="71">
        <v>792.47</v>
      </c>
      <c r="F43" s="71">
        <v>98.9235</v>
      </c>
      <c r="G43" s="71">
        <v>98.4</v>
      </c>
      <c r="H43" s="71">
        <v>72825.38</v>
      </c>
    </row>
    <row r="44" spans="1:8" s="22" customFormat="1" ht="15" customHeight="1">
      <c r="A44" s="67">
        <v>2</v>
      </c>
      <c r="B44" s="302">
        <v>1360</v>
      </c>
      <c r="C44" s="69" t="s">
        <v>129</v>
      </c>
      <c r="D44" s="69">
        <v>193900.07</v>
      </c>
      <c r="E44" s="69">
        <v>1905.26</v>
      </c>
      <c r="F44" s="69">
        <v>99.0146</v>
      </c>
      <c r="G44" s="69">
        <v>98.5</v>
      </c>
      <c r="H44" s="69">
        <v>191462.55</v>
      </c>
    </row>
    <row r="45" spans="1:8" s="22" customFormat="1" ht="15" customHeight="1">
      <c r="A45" s="67">
        <v>3</v>
      </c>
      <c r="B45" s="302">
        <v>1021</v>
      </c>
      <c r="C45" s="69" t="s">
        <v>131</v>
      </c>
      <c r="D45" s="69">
        <v>81631.56</v>
      </c>
      <c r="E45" s="69">
        <v>1128.04</v>
      </c>
      <c r="F45" s="69">
        <v>98.6262</v>
      </c>
      <c r="G45" s="69">
        <v>98.4</v>
      </c>
      <c r="H45" s="69">
        <v>80985.8</v>
      </c>
    </row>
    <row r="46" spans="1:8" s="22" customFormat="1" ht="15" customHeight="1">
      <c r="A46" s="67">
        <v>4</v>
      </c>
      <c r="B46" s="302">
        <v>1004</v>
      </c>
      <c r="C46" s="69" t="s">
        <v>120</v>
      </c>
      <c r="D46" s="69">
        <v>12449.25</v>
      </c>
      <c r="E46" s="69">
        <v>81.76</v>
      </c>
      <c r="F46" s="69">
        <v>99.3253</v>
      </c>
      <c r="G46" s="69">
        <v>98.3</v>
      </c>
      <c r="H46" s="69">
        <v>12037.46</v>
      </c>
    </row>
    <row r="47" spans="1:8" s="22" customFormat="1" ht="15" customHeight="1">
      <c r="A47" s="67">
        <v>5</v>
      </c>
      <c r="B47" s="302">
        <v>1105</v>
      </c>
      <c r="C47" s="69" t="s">
        <v>125</v>
      </c>
      <c r="D47" s="69">
        <v>47342.62</v>
      </c>
      <c r="E47" s="69">
        <v>278.19</v>
      </c>
      <c r="F47" s="69">
        <v>99.4924</v>
      </c>
      <c r="G47" s="69">
        <v>98.3</v>
      </c>
      <c r="H47" s="78" t="s">
        <v>278</v>
      </c>
    </row>
    <row r="48" spans="1:8" s="22" customFormat="1" ht="15" customHeight="1">
      <c r="A48" s="67">
        <v>6</v>
      </c>
      <c r="B48" s="302">
        <v>1662</v>
      </c>
      <c r="C48" s="69" t="s">
        <v>116</v>
      </c>
      <c r="D48" s="69">
        <v>1049034.37</v>
      </c>
      <c r="E48" s="69">
        <v>1647.21</v>
      </c>
      <c r="F48" s="69">
        <v>99.8479</v>
      </c>
      <c r="G48" s="69">
        <v>99.5</v>
      </c>
      <c r="H48" s="69">
        <v>1082004.1</v>
      </c>
    </row>
    <row r="49" spans="1:8" s="22" customFormat="1" ht="15" customHeight="1">
      <c r="A49" s="67">
        <v>7</v>
      </c>
      <c r="B49" s="302">
        <v>1134</v>
      </c>
      <c r="C49" s="69" t="s">
        <v>124</v>
      </c>
      <c r="D49" s="69">
        <v>39815.18</v>
      </c>
      <c r="E49" s="69">
        <v>526.77</v>
      </c>
      <c r="F49" s="69">
        <v>98.7403</v>
      </c>
      <c r="G49" s="69">
        <v>98.3</v>
      </c>
      <c r="H49" s="69">
        <v>41291.22</v>
      </c>
    </row>
    <row r="50" spans="1:8" s="22" customFormat="1" ht="15" customHeight="1">
      <c r="A50" s="67">
        <v>8</v>
      </c>
      <c r="B50" s="302">
        <v>1002</v>
      </c>
      <c r="C50" s="69" t="s">
        <v>121</v>
      </c>
      <c r="D50" s="69">
        <v>12905.28</v>
      </c>
      <c r="E50" s="69">
        <v>232.5</v>
      </c>
      <c r="F50" s="69">
        <v>98.1872</v>
      </c>
      <c r="G50" s="69">
        <v>98.4</v>
      </c>
      <c r="H50" s="69">
        <v>12593.44</v>
      </c>
    </row>
    <row r="51" spans="1:8" s="22" customFormat="1" ht="15" customHeight="1">
      <c r="A51" s="67">
        <v>9</v>
      </c>
      <c r="B51" s="302">
        <v>1654</v>
      </c>
      <c r="C51" s="69" t="s">
        <v>126</v>
      </c>
      <c r="D51" s="69">
        <v>0</v>
      </c>
      <c r="E51" s="69">
        <v>0</v>
      </c>
      <c r="F51" s="69">
        <v>0</v>
      </c>
      <c r="G51" s="69">
        <v>69.7</v>
      </c>
      <c r="H51" s="69">
        <v>0</v>
      </c>
    </row>
    <row r="52" spans="1:8" s="22" customFormat="1" ht="15" customHeight="1">
      <c r="A52" s="67">
        <v>10</v>
      </c>
      <c r="B52" s="302">
        <v>1045</v>
      </c>
      <c r="C52" s="69" t="s">
        <v>159</v>
      </c>
      <c r="D52" s="69">
        <v>258.25</v>
      </c>
      <c r="E52" s="69">
        <v>0.79</v>
      </c>
      <c r="F52" s="69">
        <v>99.7671</v>
      </c>
      <c r="G52" s="69">
        <v>89.7</v>
      </c>
      <c r="H52" s="78" t="s">
        <v>277</v>
      </c>
    </row>
    <row r="53" spans="1:8" s="22" customFormat="1" ht="15" customHeight="1">
      <c r="A53" s="67">
        <v>11</v>
      </c>
      <c r="B53" s="302">
        <v>1585</v>
      </c>
      <c r="C53" s="69" t="s">
        <v>119</v>
      </c>
      <c r="D53" s="69">
        <v>1883.45</v>
      </c>
      <c r="E53" s="69">
        <v>54.55</v>
      </c>
      <c r="F53" s="69">
        <v>97.0397</v>
      </c>
      <c r="G53" s="69">
        <v>90</v>
      </c>
      <c r="H53" s="69">
        <v>1788.22</v>
      </c>
    </row>
    <row r="54" spans="1:8" s="22" customFormat="1" ht="15" customHeight="1">
      <c r="A54" s="67">
        <v>12</v>
      </c>
      <c r="B54" s="302">
        <v>1458</v>
      </c>
      <c r="C54" s="69" t="s">
        <v>134</v>
      </c>
      <c r="D54" s="69">
        <v>122746.92</v>
      </c>
      <c r="E54" s="69">
        <v>1554.4</v>
      </c>
      <c r="F54" s="69">
        <v>98.7828</v>
      </c>
      <c r="G54" s="69">
        <v>98.4</v>
      </c>
      <c r="H54" s="69">
        <v>126151</v>
      </c>
    </row>
    <row r="55" spans="1:8" s="22" customFormat="1" ht="15" customHeight="1">
      <c r="A55" s="67">
        <v>13</v>
      </c>
      <c r="B55" s="302">
        <v>1051</v>
      </c>
      <c r="C55" s="69" t="s">
        <v>128</v>
      </c>
      <c r="D55" s="69">
        <v>111207.3</v>
      </c>
      <c r="E55" s="69">
        <v>1302.34</v>
      </c>
      <c r="F55" s="69">
        <v>98.845</v>
      </c>
      <c r="G55" s="69">
        <v>98.6</v>
      </c>
      <c r="H55" s="69">
        <v>111456</v>
      </c>
    </row>
    <row r="56" spans="1:8" s="22" customFormat="1" ht="15" customHeight="1">
      <c r="A56" s="67">
        <v>14</v>
      </c>
      <c r="B56" s="302">
        <v>1060</v>
      </c>
      <c r="C56" s="69" t="s">
        <v>118</v>
      </c>
      <c r="D56" s="69">
        <v>5258.85</v>
      </c>
      <c r="E56" s="69">
        <v>109.04</v>
      </c>
      <c r="F56" s="69">
        <v>97.986</v>
      </c>
      <c r="G56" s="69">
        <v>95.9</v>
      </c>
      <c r="H56" s="69">
        <v>5305.13</v>
      </c>
    </row>
    <row r="57" spans="1:8" s="22" customFormat="1" ht="15" customHeight="1">
      <c r="A57" s="67">
        <v>15</v>
      </c>
      <c r="B57" s="302">
        <v>1147</v>
      </c>
      <c r="C57" s="69" t="s">
        <v>130</v>
      </c>
      <c r="D57" s="69">
        <v>18672.06</v>
      </c>
      <c r="E57" s="69">
        <v>248.3</v>
      </c>
      <c r="F57" s="69">
        <v>98.7048</v>
      </c>
      <c r="G57" s="69">
        <v>98.3</v>
      </c>
      <c r="H57" s="69">
        <v>18922.69</v>
      </c>
    </row>
    <row r="58" spans="1:8" s="22" customFormat="1" ht="15" customHeight="1">
      <c r="A58" s="67">
        <v>16</v>
      </c>
      <c r="B58" s="302">
        <v>1658</v>
      </c>
      <c r="C58" s="69" t="s">
        <v>132</v>
      </c>
      <c r="D58" s="69">
        <v>2929.24</v>
      </c>
      <c r="E58" s="69">
        <v>94.59</v>
      </c>
      <c r="F58" s="69">
        <v>96.7269</v>
      </c>
      <c r="G58" s="69">
        <v>95.9</v>
      </c>
      <c r="H58" s="69">
        <v>2795.34</v>
      </c>
    </row>
    <row r="59" spans="1:8" s="22" customFormat="1" ht="15" customHeight="1">
      <c r="A59" s="67">
        <v>17</v>
      </c>
      <c r="B59" s="302">
        <v>1892</v>
      </c>
      <c r="C59" s="69" t="s">
        <v>133</v>
      </c>
      <c r="D59" s="69">
        <v>106286.18</v>
      </c>
      <c r="E59" s="69">
        <v>1291.47</v>
      </c>
      <c r="F59" s="69">
        <v>98.8204</v>
      </c>
      <c r="G59" s="69">
        <v>98.4</v>
      </c>
      <c r="H59" s="69">
        <v>108194.42</v>
      </c>
    </row>
    <row r="60" spans="1:8" s="22" customFormat="1" ht="15" customHeight="1">
      <c r="A60" s="67">
        <v>18</v>
      </c>
      <c r="B60" s="302">
        <v>1638</v>
      </c>
      <c r="C60" s="69" t="s">
        <v>127</v>
      </c>
      <c r="D60" s="69">
        <v>71.38</v>
      </c>
      <c r="E60" s="69">
        <v>0</v>
      </c>
      <c r="F60" s="69">
        <v>100</v>
      </c>
      <c r="G60" s="69">
        <v>69.7</v>
      </c>
      <c r="H60" s="69">
        <v>75.8</v>
      </c>
    </row>
    <row r="61" spans="1:8" s="22" customFormat="1" ht="15" customHeight="1">
      <c r="A61" s="67">
        <v>19</v>
      </c>
      <c r="B61" s="302">
        <v>1629</v>
      </c>
      <c r="C61" s="69" t="s">
        <v>123</v>
      </c>
      <c r="D61" s="69">
        <v>369.68</v>
      </c>
      <c r="E61" s="69">
        <v>0</v>
      </c>
      <c r="F61" s="69">
        <v>100</v>
      </c>
      <c r="G61" s="69">
        <v>69.7</v>
      </c>
      <c r="H61" s="69">
        <v>348.28</v>
      </c>
    </row>
    <row r="62" spans="1:8" s="22" customFormat="1" ht="15" customHeight="1">
      <c r="A62" s="67">
        <v>20</v>
      </c>
      <c r="B62" s="302">
        <v>1506</v>
      </c>
      <c r="C62" s="69" t="s">
        <v>122</v>
      </c>
      <c r="D62" s="69">
        <v>14725.21</v>
      </c>
      <c r="E62" s="69">
        <v>240.18</v>
      </c>
      <c r="F62" s="69">
        <v>98.2976</v>
      </c>
      <c r="G62" s="69">
        <v>96.5</v>
      </c>
      <c r="H62" s="69">
        <v>13868.4</v>
      </c>
    </row>
    <row r="63" spans="1:8" s="22" customFormat="1" ht="15" customHeight="1" thickBot="1">
      <c r="A63" s="82">
        <v>21</v>
      </c>
      <c r="B63" s="82">
        <v>1482</v>
      </c>
      <c r="C63" s="83" t="s">
        <v>115</v>
      </c>
      <c r="D63" s="75">
        <v>96763.17</v>
      </c>
      <c r="E63" s="75">
        <v>1252.49</v>
      </c>
      <c r="F63" s="75">
        <v>98.8335</v>
      </c>
      <c r="G63" s="75">
        <v>98.4</v>
      </c>
      <c r="H63" s="75">
        <v>106127.7</v>
      </c>
    </row>
    <row r="64" spans="1:8" s="22" customFormat="1" ht="15" customHeight="1">
      <c r="A64" s="70"/>
      <c r="B64" s="79" t="s">
        <v>163</v>
      </c>
      <c r="C64" s="71"/>
      <c r="D64" s="72">
        <f>SUM(D43:D63)</f>
        <v>1994064.2599999998</v>
      </c>
      <c r="E64" s="72">
        <f>SUM(E43:E63)</f>
        <v>12740.35</v>
      </c>
      <c r="F64" s="72">
        <f>H64/(H64+E64)*100</f>
        <v>99.36329234741204</v>
      </c>
      <c r="G64" s="71"/>
      <c r="H64" s="72">
        <f>SUM(H43:H63)</f>
        <v>1988232.9299999997</v>
      </c>
    </row>
    <row r="65" spans="1:8" s="22" customFormat="1" ht="15" customHeight="1">
      <c r="A65" s="67"/>
      <c r="B65" s="67"/>
      <c r="C65" s="69"/>
      <c r="D65" s="69"/>
      <c r="E65" s="69"/>
      <c r="F65" s="69"/>
      <c r="G65" s="69"/>
      <c r="H65" s="69"/>
    </row>
    <row r="66" spans="1:8" s="22" customFormat="1" ht="15" customHeight="1" thickBot="1">
      <c r="A66" s="73"/>
      <c r="B66" s="73"/>
      <c r="C66" s="211" t="s">
        <v>165</v>
      </c>
      <c r="D66" s="211">
        <f>D35+D40+D64</f>
        <v>4287521.05</v>
      </c>
      <c r="E66" s="211">
        <f>(E35+E40+E64)</f>
        <v>39961.119999999995</v>
      </c>
      <c r="F66" s="211">
        <f>H66/(H66+E66)*100</f>
        <v>99.05027411776372</v>
      </c>
      <c r="G66" s="75"/>
      <c r="H66" s="211">
        <f>(H35+H40+H64)</f>
        <v>4167686.659999999</v>
      </c>
    </row>
    <row r="67" spans="3:8" s="22" customFormat="1" ht="12.75">
      <c r="C67" s="27"/>
      <c r="D67" s="27"/>
      <c r="E67" s="27"/>
      <c r="F67" s="27"/>
      <c r="G67" s="27"/>
      <c r="H67" s="27"/>
    </row>
    <row r="68" spans="3:8" s="22" customFormat="1" ht="12.75">
      <c r="C68" s="27"/>
      <c r="D68" s="27"/>
      <c r="E68" s="27"/>
      <c r="F68" s="27"/>
      <c r="G68" s="27"/>
      <c r="H68" s="27"/>
    </row>
    <row r="69" spans="3:8" s="22" customFormat="1" ht="12.75">
      <c r="C69" s="27"/>
      <c r="D69" s="27"/>
      <c r="E69" s="27"/>
      <c r="F69" s="27"/>
      <c r="G69" s="27"/>
      <c r="H69" s="27"/>
    </row>
    <row r="70" spans="3:8" s="22" customFormat="1" ht="12.75">
      <c r="C70" s="27"/>
      <c r="D70" s="27"/>
      <c r="E70" s="27"/>
      <c r="F70" s="27"/>
      <c r="G70" s="27"/>
      <c r="H70" s="27"/>
    </row>
    <row r="71" spans="3:8" s="22" customFormat="1" ht="12.75">
      <c r="C71" s="27"/>
      <c r="D71" s="27"/>
      <c r="E71" s="27"/>
      <c r="F71" s="27"/>
      <c r="G71" s="27"/>
      <c r="H71" s="27"/>
    </row>
    <row r="72" spans="3:8" s="22" customFormat="1" ht="12.75">
      <c r="C72" s="27"/>
      <c r="D72" s="27"/>
      <c r="E72" s="27"/>
      <c r="F72" s="27"/>
      <c r="G72" s="27"/>
      <c r="H72" s="27"/>
    </row>
    <row r="73" spans="3:8" s="22" customFormat="1" ht="12.75">
      <c r="C73" s="27"/>
      <c r="D73" s="27"/>
      <c r="E73" s="27"/>
      <c r="F73" s="27"/>
      <c r="G73" s="27"/>
      <c r="H73" s="27"/>
    </row>
    <row r="74" spans="3:8" s="22" customFormat="1" ht="12.75">
      <c r="C74" s="27"/>
      <c r="D74" s="27"/>
      <c r="E74" s="27"/>
      <c r="F74" s="27"/>
      <c r="G74" s="27"/>
      <c r="H74" s="27"/>
    </row>
    <row r="75" spans="3:8" s="22" customFormat="1" ht="12.75">
      <c r="C75" s="27"/>
      <c r="D75" s="27"/>
      <c r="E75" s="27"/>
      <c r="F75" s="27"/>
      <c r="G75" s="27"/>
      <c r="H75" s="27"/>
    </row>
    <row r="76" spans="3:8" s="22" customFormat="1" ht="12.75">
      <c r="C76" s="27"/>
      <c r="D76" s="27"/>
      <c r="E76" s="27"/>
      <c r="F76" s="27"/>
      <c r="G76" s="27"/>
      <c r="H76" s="27"/>
    </row>
    <row r="77" spans="3:8" s="22" customFormat="1" ht="12.75">
      <c r="C77" s="27"/>
      <c r="D77" s="27"/>
      <c r="E77" s="27"/>
      <c r="F77" s="27"/>
      <c r="G77" s="27"/>
      <c r="H77" s="27"/>
    </row>
    <row r="78" spans="3:8" s="22" customFormat="1" ht="12.75">
      <c r="C78" s="27"/>
      <c r="D78" s="27"/>
      <c r="E78" s="27"/>
      <c r="F78" s="27"/>
      <c r="G78" s="27"/>
      <c r="H78" s="27"/>
    </row>
    <row r="79" spans="3:8" s="22" customFormat="1" ht="12.75">
      <c r="C79" s="27"/>
      <c r="D79" s="27"/>
      <c r="E79" s="27"/>
      <c r="F79" s="27"/>
      <c r="G79" s="27"/>
      <c r="H79" s="27"/>
    </row>
    <row r="80" spans="3:8" s="22" customFormat="1" ht="12.75">
      <c r="C80" s="27"/>
      <c r="D80" s="27"/>
      <c r="E80" s="27"/>
      <c r="F80" s="27"/>
      <c r="G80" s="27"/>
      <c r="H80" s="27"/>
    </row>
    <row r="81" spans="3:8" s="22" customFormat="1" ht="12.75">
      <c r="C81" s="27"/>
      <c r="D81" s="27"/>
      <c r="E81" s="27"/>
      <c r="F81" s="27"/>
      <c r="G81" s="27"/>
      <c r="H81" s="27"/>
    </row>
    <row r="82" spans="3:8" s="22" customFormat="1" ht="12.75">
      <c r="C82" s="27"/>
      <c r="D82" s="27"/>
      <c r="E82" s="27"/>
      <c r="F82" s="27"/>
      <c r="G82" s="27"/>
      <c r="H82" s="27"/>
    </row>
    <row r="83" spans="3:8" s="22" customFormat="1" ht="12.75">
      <c r="C83" s="27"/>
      <c r="D83" s="27"/>
      <c r="E83" s="27"/>
      <c r="F83" s="27"/>
      <c r="G83" s="27"/>
      <c r="H83" s="27"/>
    </row>
    <row r="84" spans="3:8" s="22" customFormat="1" ht="12.75">
      <c r="C84" s="27"/>
      <c r="D84" s="27"/>
      <c r="E84" s="27"/>
      <c r="F84" s="27"/>
      <c r="G84" s="27"/>
      <c r="H84" s="27"/>
    </row>
    <row r="85" spans="3:8" s="22" customFormat="1" ht="12.75">
      <c r="C85" s="27"/>
      <c r="D85" s="27"/>
      <c r="E85" s="27"/>
      <c r="F85" s="27"/>
      <c r="G85" s="27"/>
      <c r="H85" s="27"/>
    </row>
    <row r="86" spans="3:8" s="22" customFormat="1" ht="12.75">
      <c r="C86" s="27"/>
      <c r="D86" s="27"/>
      <c r="E86" s="27"/>
      <c r="F86" s="27"/>
      <c r="G86" s="27"/>
      <c r="H86" s="27"/>
    </row>
    <row r="87" spans="3:8" s="22" customFormat="1" ht="12.75">
      <c r="C87" s="27"/>
      <c r="D87" s="27"/>
      <c r="E87" s="27"/>
      <c r="F87" s="27"/>
      <c r="G87" s="27"/>
      <c r="H87" s="27"/>
    </row>
    <row r="88" spans="3:8" s="22" customFormat="1" ht="12.75">
      <c r="C88" s="27"/>
      <c r="D88" s="27"/>
      <c r="E88" s="27"/>
      <c r="F88" s="27"/>
      <c r="G88" s="27"/>
      <c r="H88" s="27"/>
    </row>
    <row r="89" spans="3:8" s="22" customFormat="1" ht="12.75">
      <c r="C89" s="27"/>
      <c r="D89" s="27"/>
      <c r="E89" s="27"/>
      <c r="F89" s="27"/>
      <c r="G89" s="27"/>
      <c r="H89" s="27"/>
    </row>
    <row r="90" spans="3:8" s="22" customFormat="1" ht="12.75">
      <c r="C90" s="27"/>
      <c r="D90" s="27"/>
      <c r="E90" s="27"/>
      <c r="F90" s="27"/>
      <c r="G90" s="27"/>
      <c r="H90" s="27"/>
    </row>
    <row r="91" spans="3:8" s="22" customFormat="1" ht="12.75">
      <c r="C91" s="27"/>
      <c r="D91" s="27"/>
      <c r="E91" s="27"/>
      <c r="F91" s="27"/>
      <c r="G91" s="27"/>
      <c r="H91" s="27"/>
    </row>
    <row r="92" spans="3:8" s="22" customFormat="1" ht="12.75">
      <c r="C92" s="27"/>
      <c r="D92" s="27"/>
      <c r="E92" s="27"/>
      <c r="F92" s="27"/>
      <c r="G92" s="27"/>
      <c r="H92" s="27"/>
    </row>
    <row r="93" spans="3:8" s="22" customFormat="1" ht="12.75">
      <c r="C93" s="27"/>
      <c r="D93" s="27"/>
      <c r="E93" s="27"/>
      <c r="F93" s="27"/>
      <c r="G93" s="27"/>
      <c r="H93" s="27"/>
    </row>
    <row r="94" spans="3:8" s="22" customFormat="1" ht="12.75">
      <c r="C94" s="27"/>
      <c r="D94" s="27"/>
      <c r="E94" s="27"/>
      <c r="F94" s="27"/>
      <c r="G94" s="27"/>
      <c r="H94" s="27"/>
    </row>
    <row r="95" spans="3:8" s="22" customFormat="1" ht="12.75">
      <c r="C95" s="27"/>
      <c r="D95" s="27"/>
      <c r="E95" s="27"/>
      <c r="F95" s="27"/>
      <c r="G95" s="27"/>
      <c r="H95" s="27"/>
    </row>
    <row r="96" spans="3:8" s="22" customFormat="1" ht="12.75">
      <c r="C96" s="27"/>
      <c r="D96" s="27"/>
      <c r="E96" s="27"/>
      <c r="F96" s="27"/>
      <c r="G96" s="27"/>
      <c r="H96" s="27"/>
    </row>
    <row r="97" spans="3:8" s="22" customFormat="1" ht="12.75">
      <c r="C97" s="27"/>
      <c r="D97" s="27"/>
      <c r="E97" s="27"/>
      <c r="F97" s="27"/>
      <c r="G97" s="27"/>
      <c r="H97" s="27"/>
    </row>
    <row r="98" spans="3:8" s="22" customFormat="1" ht="12.75">
      <c r="C98" s="27"/>
      <c r="D98" s="27"/>
      <c r="E98" s="27"/>
      <c r="F98" s="27"/>
      <c r="G98" s="27"/>
      <c r="H98" s="27"/>
    </row>
    <row r="99" spans="3:8" s="22" customFormat="1" ht="12.75">
      <c r="C99" s="27"/>
      <c r="D99" s="27"/>
      <c r="E99" s="27"/>
      <c r="F99" s="27"/>
      <c r="G99" s="27"/>
      <c r="H99" s="27"/>
    </row>
    <row r="100" spans="3:8" s="22" customFormat="1" ht="12.75">
      <c r="C100" s="27"/>
      <c r="D100" s="27"/>
      <c r="E100" s="27"/>
      <c r="F100" s="27"/>
      <c r="G100" s="27"/>
      <c r="H100" s="27"/>
    </row>
    <row r="101" spans="3:8" s="22" customFormat="1" ht="12.75">
      <c r="C101" s="27"/>
      <c r="D101" s="27"/>
      <c r="E101" s="27"/>
      <c r="F101" s="27"/>
      <c r="G101" s="27"/>
      <c r="H101" s="27"/>
    </row>
    <row r="102" spans="3:8" s="22" customFormat="1" ht="12.75">
      <c r="C102" s="27"/>
      <c r="D102" s="27"/>
      <c r="E102" s="27"/>
      <c r="F102" s="27"/>
      <c r="G102" s="27"/>
      <c r="H102" s="27"/>
    </row>
    <row r="103" spans="3:8" s="22" customFormat="1" ht="12.75">
      <c r="C103" s="27"/>
      <c r="D103" s="27"/>
      <c r="E103" s="27"/>
      <c r="F103" s="27"/>
      <c r="G103" s="27"/>
      <c r="H103" s="27"/>
    </row>
    <row r="104" spans="3:8" s="22" customFormat="1" ht="12.75">
      <c r="C104" s="27"/>
      <c r="D104" s="27"/>
      <c r="E104" s="27"/>
      <c r="F104" s="27"/>
      <c r="G104" s="27"/>
      <c r="H104" s="27"/>
    </row>
    <row r="105" spans="3:8" s="22" customFormat="1" ht="12.75">
      <c r="C105" s="27"/>
      <c r="D105" s="27"/>
      <c r="E105" s="27"/>
      <c r="F105" s="27"/>
      <c r="G105" s="27"/>
      <c r="H105" s="27"/>
    </row>
    <row r="106" spans="3:8" s="22" customFormat="1" ht="12.75">
      <c r="C106" s="27"/>
      <c r="D106" s="27"/>
      <c r="E106" s="27"/>
      <c r="F106" s="27"/>
      <c r="G106" s="27"/>
      <c r="H106" s="27"/>
    </row>
    <row r="107" spans="3:8" s="22" customFormat="1" ht="12.75">
      <c r="C107" s="27"/>
      <c r="D107" s="27"/>
      <c r="E107" s="27"/>
      <c r="F107" s="27"/>
      <c r="G107" s="27"/>
      <c r="H107" s="27"/>
    </row>
    <row r="108" spans="3:8" s="22" customFormat="1" ht="12.75">
      <c r="C108" s="27"/>
      <c r="D108" s="27"/>
      <c r="E108" s="27"/>
      <c r="F108" s="27"/>
      <c r="G108" s="27"/>
      <c r="H108" s="27"/>
    </row>
    <row r="109" spans="3:8" s="22" customFormat="1" ht="12.75">
      <c r="C109" s="27"/>
      <c r="D109" s="27"/>
      <c r="E109" s="27"/>
      <c r="F109" s="27"/>
      <c r="G109" s="27"/>
      <c r="H109" s="27"/>
    </row>
    <row r="110" spans="3:8" s="22" customFormat="1" ht="12.75">
      <c r="C110" s="27"/>
      <c r="D110" s="27"/>
      <c r="E110" s="27"/>
      <c r="F110" s="27"/>
      <c r="G110" s="27"/>
      <c r="H110" s="27"/>
    </row>
    <row r="111" spans="3:8" s="22" customFormat="1" ht="12.75">
      <c r="C111" s="27"/>
      <c r="D111" s="27"/>
      <c r="E111" s="27"/>
      <c r="F111" s="27"/>
      <c r="G111" s="27"/>
      <c r="H111" s="27"/>
    </row>
    <row r="112" spans="3:8" s="22" customFormat="1" ht="12.75">
      <c r="C112" s="27"/>
      <c r="D112" s="27"/>
      <c r="E112" s="27"/>
      <c r="F112" s="27"/>
      <c r="G112" s="27"/>
      <c r="H112" s="27"/>
    </row>
    <row r="113" spans="3:8" s="22" customFormat="1" ht="12.75">
      <c r="C113" s="27"/>
      <c r="D113" s="27"/>
      <c r="E113" s="27"/>
      <c r="F113" s="27"/>
      <c r="G113" s="27"/>
      <c r="H113" s="27"/>
    </row>
    <row r="114" spans="3:8" s="22" customFormat="1" ht="12.75">
      <c r="C114" s="27"/>
      <c r="D114" s="27"/>
      <c r="E114" s="27"/>
      <c r="F114" s="27"/>
      <c r="G114" s="27"/>
      <c r="H114" s="27"/>
    </row>
    <row r="115" spans="3:8" s="22" customFormat="1" ht="12.75">
      <c r="C115" s="27"/>
      <c r="D115" s="27"/>
      <c r="E115" s="27"/>
      <c r="F115" s="27"/>
      <c r="G115" s="27"/>
      <c r="H115" s="27"/>
    </row>
    <row r="116" spans="3:8" s="22" customFormat="1" ht="12.75">
      <c r="C116" s="27"/>
      <c r="D116" s="27"/>
      <c r="E116" s="27"/>
      <c r="F116" s="27"/>
      <c r="G116" s="27"/>
      <c r="H116" s="27"/>
    </row>
    <row r="117" spans="3:8" s="22" customFormat="1" ht="12.75">
      <c r="C117" s="27"/>
      <c r="D117" s="27"/>
      <c r="E117" s="27"/>
      <c r="F117" s="27"/>
      <c r="G117" s="27"/>
      <c r="H117" s="27"/>
    </row>
    <row r="118" spans="3:8" s="22" customFormat="1" ht="12.75">
      <c r="C118" s="27"/>
      <c r="D118" s="27"/>
      <c r="E118" s="27"/>
      <c r="F118" s="27"/>
      <c r="G118" s="27"/>
      <c r="H118" s="27"/>
    </row>
    <row r="119" spans="3:8" s="22" customFormat="1" ht="12.75">
      <c r="C119" s="27"/>
      <c r="D119" s="27"/>
      <c r="E119" s="27"/>
      <c r="F119" s="27"/>
      <c r="G119" s="27"/>
      <c r="H119" s="27"/>
    </row>
    <row r="120" spans="3:8" s="22" customFormat="1" ht="12.75">
      <c r="C120" s="27"/>
      <c r="D120" s="27"/>
      <c r="E120" s="27"/>
      <c r="F120" s="27"/>
      <c r="G120" s="27"/>
      <c r="H120" s="27"/>
    </row>
    <row r="121" spans="3:8" s="22" customFormat="1" ht="12.75">
      <c r="C121" s="27"/>
      <c r="D121" s="27"/>
      <c r="E121" s="27"/>
      <c r="F121" s="27"/>
      <c r="G121" s="27"/>
      <c r="H121" s="27"/>
    </row>
    <row r="122" spans="3:8" s="22" customFormat="1" ht="12.75">
      <c r="C122" s="27"/>
      <c r="D122" s="27"/>
      <c r="E122" s="27"/>
      <c r="F122" s="27"/>
      <c r="G122" s="27"/>
      <c r="H122" s="27"/>
    </row>
    <row r="123" spans="3:8" s="22" customFormat="1" ht="12.75">
      <c r="C123" s="27"/>
      <c r="D123" s="27"/>
      <c r="E123" s="27"/>
      <c r="F123" s="27"/>
      <c r="G123" s="27"/>
      <c r="H123" s="27"/>
    </row>
    <row r="124" spans="3:8" s="22" customFormat="1" ht="12.75">
      <c r="C124" s="27"/>
      <c r="D124" s="27"/>
      <c r="E124" s="27"/>
      <c r="F124" s="27"/>
      <c r="G124" s="27"/>
      <c r="H124" s="27"/>
    </row>
    <row r="125" spans="3:8" s="22" customFormat="1" ht="12.75">
      <c r="C125" s="27"/>
      <c r="D125" s="27"/>
      <c r="E125" s="27"/>
      <c r="F125" s="27"/>
      <c r="G125" s="27"/>
      <c r="H125" s="27"/>
    </row>
    <row r="126" spans="3:8" s="22" customFormat="1" ht="12.75">
      <c r="C126" s="27"/>
      <c r="D126" s="27"/>
      <c r="E126" s="27"/>
      <c r="F126" s="27"/>
      <c r="G126" s="27"/>
      <c r="H126" s="27"/>
    </row>
    <row r="127" spans="3:8" s="22" customFormat="1" ht="12.75">
      <c r="C127" s="27"/>
      <c r="D127" s="27"/>
      <c r="E127" s="27"/>
      <c r="F127" s="27"/>
      <c r="G127" s="27"/>
      <c r="H127" s="27"/>
    </row>
    <row r="128" spans="3:8" s="22" customFormat="1" ht="12.75">
      <c r="C128" s="27"/>
      <c r="D128" s="27"/>
      <c r="E128" s="27"/>
      <c r="F128" s="27"/>
      <c r="G128" s="27"/>
      <c r="H128" s="27"/>
    </row>
    <row r="129" spans="3:8" s="22" customFormat="1" ht="12.75">
      <c r="C129" s="27"/>
      <c r="D129" s="27"/>
      <c r="E129" s="27"/>
      <c r="F129" s="27"/>
      <c r="G129" s="27"/>
      <c r="H129" s="27"/>
    </row>
    <row r="130" spans="3:8" s="22" customFormat="1" ht="12.75">
      <c r="C130" s="27"/>
      <c r="D130" s="27"/>
      <c r="E130" s="27"/>
      <c r="F130" s="27"/>
      <c r="G130" s="27"/>
      <c r="H130" s="27"/>
    </row>
    <row r="131" spans="3:8" s="22" customFormat="1" ht="12.75">
      <c r="C131" s="27"/>
      <c r="D131" s="27"/>
      <c r="E131" s="27"/>
      <c r="F131" s="27"/>
      <c r="G131" s="27"/>
      <c r="H131" s="27"/>
    </row>
    <row r="132" spans="3:8" s="22" customFormat="1" ht="12.75">
      <c r="C132" s="27"/>
      <c r="D132" s="27"/>
      <c r="E132" s="27"/>
      <c r="F132" s="27"/>
      <c r="G132" s="27"/>
      <c r="H132" s="27"/>
    </row>
    <row r="133" spans="3:8" s="22" customFormat="1" ht="12.75">
      <c r="C133" s="27"/>
      <c r="D133" s="27"/>
      <c r="E133" s="27"/>
      <c r="F133" s="27"/>
      <c r="G133" s="27"/>
      <c r="H133" s="27"/>
    </row>
    <row r="134" spans="3:8" s="22" customFormat="1" ht="12.75">
      <c r="C134" s="27"/>
      <c r="D134" s="27"/>
      <c r="E134" s="27"/>
      <c r="F134" s="27"/>
      <c r="G134" s="27"/>
      <c r="H134" s="27"/>
    </row>
    <row r="135" spans="3:8" s="22" customFormat="1" ht="12.75">
      <c r="C135" s="27"/>
      <c r="D135" s="27"/>
      <c r="E135" s="27"/>
      <c r="F135" s="27"/>
      <c r="G135" s="27"/>
      <c r="H135" s="27"/>
    </row>
    <row r="136" spans="3:8" s="22" customFormat="1" ht="12.75">
      <c r="C136" s="27"/>
      <c r="D136" s="27"/>
      <c r="E136" s="27"/>
      <c r="F136" s="27"/>
      <c r="G136" s="27"/>
      <c r="H136" s="27"/>
    </row>
    <row r="137" spans="3:8" s="22" customFormat="1" ht="12.75">
      <c r="C137" s="27"/>
      <c r="D137" s="27"/>
      <c r="E137" s="27"/>
      <c r="F137" s="27"/>
      <c r="G137" s="27"/>
      <c r="H137" s="27"/>
    </row>
    <row r="138" spans="3:8" s="22" customFormat="1" ht="12.75">
      <c r="C138" s="27"/>
      <c r="D138" s="27"/>
      <c r="E138" s="27"/>
      <c r="F138" s="27"/>
      <c r="G138" s="27"/>
      <c r="H138" s="27"/>
    </row>
    <row r="139" spans="3:8" s="22" customFormat="1" ht="12.75">
      <c r="C139" s="27"/>
      <c r="D139" s="27"/>
      <c r="E139" s="27"/>
      <c r="F139" s="27"/>
      <c r="G139" s="27"/>
      <c r="H139" s="27"/>
    </row>
    <row r="140" spans="3:8" s="22" customFormat="1" ht="12.75">
      <c r="C140" s="27"/>
      <c r="D140" s="27"/>
      <c r="E140" s="27"/>
      <c r="F140" s="27"/>
      <c r="G140" s="27"/>
      <c r="H140" s="27"/>
    </row>
    <row r="141" spans="3:8" s="22" customFormat="1" ht="12.75">
      <c r="C141" s="27"/>
      <c r="D141" s="27"/>
      <c r="E141" s="27"/>
      <c r="F141" s="27"/>
      <c r="G141" s="27"/>
      <c r="H141" s="27"/>
    </row>
    <row r="142" spans="3:8" s="22" customFormat="1" ht="12.75">
      <c r="C142" s="27"/>
      <c r="D142" s="27"/>
      <c r="E142" s="27"/>
      <c r="F142" s="27"/>
      <c r="G142" s="27"/>
      <c r="H142" s="27"/>
    </row>
    <row r="143" spans="3:8" s="22" customFormat="1" ht="12.75">
      <c r="C143" s="27"/>
      <c r="D143" s="27"/>
      <c r="E143" s="27"/>
      <c r="F143" s="27"/>
      <c r="G143" s="27"/>
      <c r="H143" s="27"/>
    </row>
    <row r="144" spans="3:8" s="22" customFormat="1" ht="12.75">
      <c r="C144" s="27"/>
      <c r="D144" s="27"/>
      <c r="E144" s="27"/>
      <c r="F144" s="27"/>
      <c r="G144" s="27"/>
      <c r="H144" s="27"/>
    </row>
    <row r="145" spans="3:8" s="22" customFormat="1" ht="12.75">
      <c r="C145" s="27"/>
      <c r="D145" s="27"/>
      <c r="E145" s="27"/>
      <c r="F145" s="27"/>
      <c r="G145" s="27"/>
      <c r="H145" s="27"/>
    </row>
    <row r="146" spans="3:8" s="22" customFormat="1" ht="12.75">
      <c r="C146" s="27"/>
      <c r="D146" s="27"/>
      <c r="E146" s="27"/>
      <c r="F146" s="27"/>
      <c r="G146" s="27"/>
      <c r="H146" s="27"/>
    </row>
    <row r="147" spans="3:8" s="22" customFormat="1" ht="12.75">
      <c r="C147" s="27"/>
      <c r="D147" s="27"/>
      <c r="E147" s="27"/>
      <c r="F147" s="27"/>
      <c r="G147" s="27"/>
      <c r="H147" s="27"/>
    </row>
    <row r="148" spans="3:8" s="22" customFormat="1" ht="12.75">
      <c r="C148" s="27"/>
      <c r="D148" s="27"/>
      <c r="E148" s="27"/>
      <c r="F148" s="27"/>
      <c r="G148" s="27"/>
      <c r="H148" s="27"/>
    </row>
    <row r="149" spans="3:8" s="22" customFormat="1" ht="12.75">
      <c r="C149" s="27"/>
      <c r="D149" s="27"/>
      <c r="E149" s="27"/>
      <c r="F149" s="27"/>
      <c r="G149" s="27"/>
      <c r="H149" s="27"/>
    </row>
    <row r="150" spans="3:8" s="22" customFormat="1" ht="12.75">
      <c r="C150" s="27"/>
      <c r="D150" s="27"/>
      <c r="E150" s="27"/>
      <c r="F150" s="27"/>
      <c r="G150" s="27"/>
      <c r="H150" s="27"/>
    </row>
    <row r="151" spans="3:8" s="22" customFormat="1" ht="12.75">
      <c r="C151" s="27"/>
      <c r="D151" s="27"/>
      <c r="E151" s="27"/>
      <c r="F151" s="27"/>
      <c r="G151" s="27"/>
      <c r="H151" s="27"/>
    </row>
    <row r="152" spans="3:8" s="22" customFormat="1" ht="12.75">
      <c r="C152" s="27"/>
      <c r="D152" s="27"/>
      <c r="E152" s="27"/>
      <c r="F152" s="27"/>
      <c r="G152" s="27"/>
      <c r="H152" s="27"/>
    </row>
    <row r="153" spans="3:8" s="22" customFormat="1" ht="12.75">
      <c r="C153" s="27"/>
      <c r="D153" s="27"/>
      <c r="E153" s="27"/>
      <c r="F153" s="27"/>
      <c r="G153" s="27"/>
      <c r="H153" s="27"/>
    </row>
    <row r="154" spans="3:8" s="22" customFormat="1" ht="12.75">
      <c r="C154" s="27"/>
      <c r="D154" s="27"/>
      <c r="E154" s="27"/>
      <c r="F154" s="27"/>
      <c r="G154" s="27"/>
      <c r="H154" s="27"/>
    </row>
    <row r="155" spans="3:8" s="22" customFormat="1" ht="12.75">
      <c r="C155" s="27"/>
      <c r="D155" s="27"/>
      <c r="E155" s="27"/>
      <c r="F155" s="27"/>
      <c r="G155" s="27"/>
      <c r="H155" s="27"/>
    </row>
    <row r="156" spans="3:8" s="22" customFormat="1" ht="12.75">
      <c r="C156" s="27"/>
      <c r="D156" s="27"/>
      <c r="E156" s="27"/>
      <c r="F156" s="27"/>
      <c r="G156" s="27"/>
      <c r="H156" s="27"/>
    </row>
    <row r="157" spans="3:8" s="22" customFormat="1" ht="12.75">
      <c r="C157" s="27"/>
      <c r="D157" s="27"/>
      <c r="E157" s="27"/>
      <c r="F157" s="27"/>
      <c r="G157" s="27"/>
      <c r="H157" s="27"/>
    </row>
    <row r="158" spans="3:8" s="22" customFormat="1" ht="12.75">
      <c r="C158" s="27"/>
      <c r="D158" s="27"/>
      <c r="E158" s="27"/>
      <c r="F158" s="27"/>
      <c r="G158" s="27"/>
      <c r="H158" s="27"/>
    </row>
    <row r="159" spans="3:8" s="22" customFormat="1" ht="12.75">
      <c r="C159" s="27"/>
      <c r="D159" s="27"/>
      <c r="E159" s="27"/>
      <c r="F159" s="27"/>
      <c r="G159" s="27"/>
      <c r="H159" s="27"/>
    </row>
    <row r="160" spans="3:8" s="22" customFormat="1" ht="12.75">
      <c r="C160" s="27"/>
      <c r="D160" s="27"/>
      <c r="E160" s="27"/>
      <c r="F160" s="27"/>
      <c r="G160" s="27"/>
      <c r="H160" s="27"/>
    </row>
    <row r="161" spans="3:8" s="22" customFormat="1" ht="12.75">
      <c r="C161" s="27"/>
      <c r="D161" s="27"/>
      <c r="E161" s="27"/>
      <c r="F161" s="27"/>
      <c r="G161" s="27"/>
      <c r="H161" s="27"/>
    </row>
    <row r="162" spans="3:8" s="22" customFormat="1" ht="12.75">
      <c r="C162" s="27"/>
      <c r="D162" s="27"/>
      <c r="E162" s="27"/>
      <c r="F162" s="27"/>
      <c r="G162" s="27"/>
      <c r="H162" s="27"/>
    </row>
    <row r="163" spans="3:8" s="22" customFormat="1" ht="12.75">
      <c r="C163" s="27"/>
      <c r="D163" s="27"/>
      <c r="E163" s="27"/>
      <c r="F163" s="27"/>
      <c r="G163" s="27"/>
      <c r="H163" s="27"/>
    </row>
    <row r="164" spans="3:8" s="22" customFormat="1" ht="12.75">
      <c r="C164" s="27"/>
      <c r="D164" s="27"/>
      <c r="E164" s="27"/>
      <c r="F164" s="27"/>
      <c r="G164" s="27"/>
      <c r="H164" s="27"/>
    </row>
    <row r="165" spans="3:8" s="22" customFormat="1" ht="12.75">
      <c r="C165" s="27"/>
      <c r="D165" s="27"/>
      <c r="E165" s="27"/>
      <c r="F165" s="27"/>
      <c r="G165" s="27"/>
      <c r="H165" s="27"/>
    </row>
    <row r="166" spans="3:8" s="22" customFormat="1" ht="12.75">
      <c r="C166" s="27"/>
      <c r="D166" s="27"/>
      <c r="E166" s="27"/>
      <c r="F166" s="27"/>
      <c r="G166" s="27"/>
      <c r="H166" s="27"/>
    </row>
    <row r="167" spans="3:8" s="22" customFormat="1" ht="12.75">
      <c r="C167" s="27"/>
      <c r="D167" s="27"/>
      <c r="E167" s="27"/>
      <c r="F167" s="27"/>
      <c r="G167" s="27"/>
      <c r="H167" s="27"/>
    </row>
    <row r="168" spans="3:8" s="22" customFormat="1" ht="12.75">
      <c r="C168" s="27"/>
      <c r="D168" s="27"/>
      <c r="E168" s="27"/>
      <c r="F168" s="27"/>
      <c r="G168" s="27"/>
      <c r="H168" s="27"/>
    </row>
    <row r="169" spans="3:8" s="22" customFormat="1" ht="12.75">
      <c r="C169" s="27"/>
      <c r="D169" s="27"/>
      <c r="E169" s="27"/>
      <c r="F169" s="27"/>
      <c r="G169" s="27"/>
      <c r="H169" s="27"/>
    </row>
    <row r="170" spans="3:8" s="22" customFormat="1" ht="12.75">
      <c r="C170" s="27"/>
      <c r="D170" s="27"/>
      <c r="E170" s="27"/>
      <c r="F170" s="27"/>
      <c r="G170" s="27"/>
      <c r="H170" s="27"/>
    </row>
    <row r="171" spans="3:8" s="22" customFormat="1" ht="12.75">
      <c r="C171" s="27"/>
      <c r="D171" s="27"/>
      <c r="E171" s="27"/>
      <c r="F171" s="27"/>
      <c r="G171" s="27"/>
      <c r="H171" s="27"/>
    </row>
    <row r="172" spans="3:8" s="22" customFormat="1" ht="12.75">
      <c r="C172" s="27"/>
      <c r="D172" s="27"/>
      <c r="E172" s="27"/>
      <c r="F172" s="27"/>
      <c r="G172" s="27"/>
      <c r="H172" s="27"/>
    </row>
    <row r="173" spans="3:8" s="22" customFormat="1" ht="12.75">
      <c r="C173" s="27"/>
      <c r="D173" s="27"/>
      <c r="E173" s="27"/>
      <c r="F173" s="27"/>
      <c r="G173" s="27"/>
      <c r="H173" s="27"/>
    </row>
    <row r="174" spans="3:8" s="22" customFormat="1" ht="12.75">
      <c r="C174" s="27"/>
      <c r="D174" s="27"/>
      <c r="E174" s="27"/>
      <c r="F174" s="27"/>
      <c r="G174" s="27"/>
      <c r="H174" s="27"/>
    </row>
    <row r="175" spans="3:8" s="22" customFormat="1" ht="12.75">
      <c r="C175" s="27"/>
      <c r="D175" s="27"/>
      <c r="E175" s="27"/>
      <c r="F175" s="27"/>
      <c r="G175" s="27"/>
      <c r="H175" s="27"/>
    </row>
    <row r="176" spans="3:8" s="22" customFormat="1" ht="12.75">
      <c r="C176" s="27"/>
      <c r="D176" s="27"/>
      <c r="E176" s="27"/>
      <c r="F176" s="27"/>
      <c r="G176" s="27"/>
      <c r="H176" s="27"/>
    </row>
    <row r="177" spans="3:8" s="22" customFormat="1" ht="12.75">
      <c r="C177" s="27"/>
      <c r="D177" s="27"/>
      <c r="E177" s="27"/>
      <c r="F177" s="27"/>
      <c r="G177" s="27"/>
      <c r="H177" s="27"/>
    </row>
    <row r="178" spans="3:8" s="22" customFormat="1" ht="12.75">
      <c r="C178" s="27"/>
      <c r="D178" s="27"/>
      <c r="E178" s="27"/>
      <c r="F178" s="27"/>
      <c r="G178" s="27"/>
      <c r="H178" s="27"/>
    </row>
    <row r="179" spans="3:8" s="22" customFormat="1" ht="12.75">
      <c r="C179" s="27"/>
      <c r="D179" s="27"/>
      <c r="E179" s="27"/>
      <c r="F179" s="27"/>
      <c r="G179" s="27"/>
      <c r="H179" s="27"/>
    </row>
    <row r="180" spans="3:8" s="22" customFormat="1" ht="12.75">
      <c r="C180" s="27"/>
      <c r="D180" s="27"/>
      <c r="E180" s="27"/>
      <c r="F180" s="27"/>
      <c r="G180" s="27"/>
      <c r="H180" s="27"/>
    </row>
    <row r="181" spans="3:8" s="22" customFormat="1" ht="12.75">
      <c r="C181" s="27"/>
      <c r="D181" s="27"/>
      <c r="E181" s="27"/>
      <c r="F181" s="27"/>
      <c r="G181" s="27"/>
      <c r="H181" s="27"/>
    </row>
    <row r="182" spans="3:8" s="22" customFormat="1" ht="12.75">
      <c r="C182" s="27"/>
      <c r="D182" s="27"/>
      <c r="E182" s="27"/>
      <c r="F182" s="27"/>
      <c r="G182" s="27"/>
      <c r="H182" s="27"/>
    </row>
    <row r="183" spans="3:8" s="22" customFormat="1" ht="12.75">
      <c r="C183" s="27"/>
      <c r="D183" s="27"/>
      <c r="E183" s="27"/>
      <c r="F183" s="27"/>
      <c r="G183" s="27"/>
      <c r="H183" s="27"/>
    </row>
    <row r="184" spans="3:8" s="22" customFormat="1" ht="12.75">
      <c r="C184" s="27"/>
      <c r="D184" s="27"/>
      <c r="E184" s="27"/>
      <c r="F184" s="27"/>
      <c r="G184" s="27"/>
      <c r="H184" s="27"/>
    </row>
    <row r="185" spans="3:8" s="22" customFormat="1" ht="12.75">
      <c r="C185" s="27"/>
      <c r="D185" s="27"/>
      <c r="E185" s="27"/>
      <c r="F185" s="27"/>
      <c r="G185" s="27"/>
      <c r="H185" s="27"/>
    </row>
    <row r="186" spans="3:8" s="22" customFormat="1" ht="12.75">
      <c r="C186" s="27"/>
      <c r="D186" s="27"/>
      <c r="E186" s="27"/>
      <c r="F186" s="27"/>
      <c r="G186" s="27"/>
      <c r="H186" s="27"/>
    </row>
    <row r="187" spans="3:8" s="22" customFormat="1" ht="12.75">
      <c r="C187" s="27"/>
      <c r="D187" s="27"/>
      <c r="E187" s="27"/>
      <c r="F187" s="27"/>
      <c r="G187" s="27"/>
      <c r="H187" s="27"/>
    </row>
    <row r="188" spans="3:8" s="22" customFormat="1" ht="12.75">
      <c r="C188" s="27"/>
      <c r="D188" s="27"/>
      <c r="E188" s="27"/>
      <c r="F188" s="27"/>
      <c r="G188" s="27"/>
      <c r="H188" s="27"/>
    </row>
    <row r="189" spans="3:8" s="22" customFormat="1" ht="12.75">
      <c r="C189" s="27"/>
      <c r="D189" s="27"/>
      <c r="E189" s="27"/>
      <c r="F189" s="27"/>
      <c r="G189" s="27"/>
      <c r="H189" s="27"/>
    </row>
    <row r="190" spans="3:8" s="22" customFormat="1" ht="12.75">
      <c r="C190" s="27"/>
      <c r="D190" s="27"/>
      <c r="E190" s="27"/>
      <c r="F190" s="27"/>
      <c r="G190" s="27"/>
      <c r="H190" s="27"/>
    </row>
    <row r="191" spans="3:8" s="22" customFormat="1" ht="12.75">
      <c r="C191" s="27"/>
      <c r="D191" s="27"/>
      <c r="E191" s="27"/>
      <c r="F191" s="27"/>
      <c r="G191" s="27"/>
      <c r="H191" s="27"/>
    </row>
    <row r="192" spans="3:8" s="22" customFormat="1" ht="12.75">
      <c r="C192" s="27"/>
      <c r="D192" s="27"/>
      <c r="E192" s="27"/>
      <c r="F192" s="27"/>
      <c r="G192" s="27"/>
      <c r="H192" s="27"/>
    </row>
    <row r="193" spans="3:8" s="22" customFormat="1" ht="12.75">
      <c r="C193" s="27"/>
      <c r="D193" s="27"/>
      <c r="E193" s="27"/>
      <c r="F193" s="27"/>
      <c r="G193" s="27"/>
      <c r="H193" s="27"/>
    </row>
    <row r="194" spans="3:8" s="22" customFormat="1" ht="12.75">
      <c r="C194" s="27"/>
      <c r="D194" s="27"/>
      <c r="E194" s="27"/>
      <c r="F194" s="27"/>
      <c r="G194" s="27"/>
      <c r="H194" s="27"/>
    </row>
    <row r="195" spans="3:8" s="22" customFormat="1" ht="12.75">
      <c r="C195" s="27"/>
      <c r="D195" s="27"/>
      <c r="E195" s="27"/>
      <c r="F195" s="27"/>
      <c r="G195" s="27"/>
      <c r="H195" s="27"/>
    </row>
    <row r="196" spans="3:8" s="22" customFormat="1" ht="12.75">
      <c r="C196" s="27"/>
      <c r="D196" s="27"/>
      <c r="E196" s="27"/>
      <c r="F196" s="27"/>
      <c r="G196" s="27"/>
      <c r="H196" s="27"/>
    </row>
    <row r="197" spans="3:8" s="22" customFormat="1" ht="12.75">
      <c r="C197" s="27"/>
      <c r="D197" s="27"/>
      <c r="E197" s="27"/>
      <c r="F197" s="27"/>
      <c r="G197" s="27"/>
      <c r="H197" s="27"/>
    </row>
    <row r="198" spans="3:8" s="22" customFormat="1" ht="12.75">
      <c r="C198" s="27"/>
      <c r="D198" s="27"/>
      <c r="E198" s="27"/>
      <c r="F198" s="27"/>
      <c r="G198" s="27"/>
      <c r="H198" s="27"/>
    </row>
    <row r="199" spans="3:8" s="22" customFormat="1" ht="12.75">
      <c r="C199" s="27"/>
      <c r="D199" s="27"/>
      <c r="E199" s="27"/>
      <c r="F199" s="27"/>
      <c r="G199" s="27"/>
      <c r="H199" s="27"/>
    </row>
    <row r="200" spans="3:8" s="22" customFormat="1" ht="12.75">
      <c r="C200" s="27"/>
      <c r="D200" s="27"/>
      <c r="E200" s="27"/>
      <c r="F200" s="27"/>
      <c r="G200" s="27"/>
      <c r="H200" s="27"/>
    </row>
    <row r="201" spans="3:8" s="22" customFormat="1" ht="12.75">
      <c r="C201" s="27"/>
      <c r="D201" s="27"/>
      <c r="E201" s="27"/>
      <c r="F201" s="27"/>
      <c r="G201" s="27"/>
      <c r="H201" s="27"/>
    </row>
    <row r="202" spans="3:8" s="22" customFormat="1" ht="12.75">
      <c r="C202" s="27"/>
      <c r="D202" s="27"/>
      <c r="E202" s="27"/>
      <c r="F202" s="27"/>
      <c r="G202" s="27"/>
      <c r="H202" s="27"/>
    </row>
    <row r="203" spans="3:8" s="22" customFormat="1" ht="12.75">
      <c r="C203" s="27"/>
      <c r="D203" s="27"/>
      <c r="E203" s="27"/>
      <c r="F203" s="27"/>
      <c r="G203" s="27"/>
      <c r="H203" s="27"/>
    </row>
    <row r="204" spans="3:8" s="22" customFormat="1" ht="12.75">
      <c r="C204" s="27"/>
      <c r="D204" s="27"/>
      <c r="E204" s="27"/>
      <c r="F204" s="27"/>
      <c r="G204" s="27"/>
      <c r="H204" s="27"/>
    </row>
    <row r="205" spans="3:8" s="22" customFormat="1" ht="12.75">
      <c r="C205" s="27"/>
      <c r="D205" s="27"/>
      <c r="E205" s="27"/>
      <c r="F205" s="27"/>
      <c r="G205" s="27"/>
      <c r="H205" s="27"/>
    </row>
    <row r="206" spans="3:8" s="22" customFormat="1" ht="12.75">
      <c r="C206" s="27"/>
      <c r="D206" s="27"/>
      <c r="E206" s="27"/>
      <c r="F206" s="27"/>
      <c r="G206" s="27"/>
      <c r="H206" s="27"/>
    </row>
    <row r="207" spans="3:8" s="22" customFormat="1" ht="12.75">
      <c r="C207" s="27"/>
      <c r="D207" s="27"/>
      <c r="E207" s="27"/>
      <c r="F207" s="27"/>
      <c r="G207" s="27"/>
      <c r="H207" s="27"/>
    </row>
    <row r="208" spans="3:8" s="22" customFormat="1" ht="12.75">
      <c r="C208" s="27"/>
      <c r="D208" s="27"/>
      <c r="E208" s="27"/>
      <c r="F208" s="27"/>
      <c r="G208" s="27"/>
      <c r="H208" s="27"/>
    </row>
    <row r="209" spans="3:8" s="22" customFormat="1" ht="12.75">
      <c r="C209" s="27"/>
      <c r="D209" s="27"/>
      <c r="E209" s="27"/>
      <c r="F209" s="27"/>
      <c r="G209" s="27"/>
      <c r="H209" s="27"/>
    </row>
    <row r="210" spans="3:8" s="22" customFormat="1" ht="12.75">
      <c r="C210" s="27"/>
      <c r="D210" s="27"/>
      <c r="E210" s="27"/>
      <c r="F210" s="27"/>
      <c r="G210" s="27"/>
      <c r="H210" s="27"/>
    </row>
    <row r="211" spans="3:8" s="22" customFormat="1" ht="12.75">
      <c r="C211" s="27"/>
      <c r="D211" s="27"/>
      <c r="E211" s="27"/>
      <c r="F211" s="27"/>
      <c r="G211" s="27"/>
      <c r="H211" s="27"/>
    </row>
    <row r="212" spans="3:8" s="22" customFormat="1" ht="12.75">
      <c r="C212" s="27"/>
      <c r="D212" s="27"/>
      <c r="E212" s="27"/>
      <c r="F212" s="27"/>
      <c r="G212" s="27"/>
      <c r="H212" s="27"/>
    </row>
    <row r="213" spans="3:8" s="22" customFormat="1" ht="12.75">
      <c r="C213" s="27"/>
      <c r="D213" s="27"/>
      <c r="E213" s="27"/>
      <c r="F213" s="27"/>
      <c r="G213" s="27"/>
      <c r="H213" s="27"/>
    </row>
    <row r="214" spans="3:8" s="22" customFormat="1" ht="12.75">
      <c r="C214" s="27"/>
      <c r="D214" s="27"/>
      <c r="E214" s="27"/>
      <c r="F214" s="27"/>
      <c r="G214" s="27"/>
      <c r="H214" s="27"/>
    </row>
    <row r="215" spans="3:8" s="22" customFormat="1" ht="12.75">
      <c r="C215" s="27"/>
      <c r="D215" s="27"/>
      <c r="E215" s="27"/>
      <c r="F215" s="27"/>
      <c r="G215" s="27"/>
      <c r="H215" s="27"/>
    </row>
    <row r="216" spans="3:8" s="22" customFormat="1" ht="12.75">
      <c r="C216" s="27"/>
      <c r="D216" s="27"/>
      <c r="E216" s="27"/>
      <c r="F216" s="27"/>
      <c r="G216" s="27"/>
      <c r="H216" s="27"/>
    </row>
    <row r="217" spans="3:8" s="22" customFormat="1" ht="12.75">
      <c r="C217" s="27"/>
      <c r="D217" s="27"/>
      <c r="E217" s="27"/>
      <c r="F217" s="27"/>
      <c r="G217" s="27"/>
      <c r="H217" s="27"/>
    </row>
    <row r="218" spans="3:8" s="22" customFormat="1" ht="12.75">
      <c r="C218" s="27"/>
      <c r="D218" s="27"/>
      <c r="E218" s="27"/>
      <c r="F218" s="27"/>
      <c r="G218" s="27"/>
      <c r="H218" s="27"/>
    </row>
    <row r="219" spans="3:8" s="22" customFormat="1" ht="12.75">
      <c r="C219" s="27"/>
      <c r="D219" s="27"/>
      <c r="E219" s="27"/>
      <c r="F219" s="27"/>
      <c r="G219" s="27"/>
      <c r="H219" s="27"/>
    </row>
    <row r="220" spans="3:8" s="22" customFormat="1" ht="12.75">
      <c r="C220" s="27"/>
      <c r="D220" s="27"/>
      <c r="E220" s="27"/>
      <c r="F220" s="27"/>
      <c r="G220" s="27"/>
      <c r="H220" s="27"/>
    </row>
    <row r="221" spans="3:8" s="22" customFormat="1" ht="12.75">
      <c r="C221" s="27"/>
      <c r="D221" s="27"/>
      <c r="E221" s="27"/>
      <c r="F221" s="27"/>
      <c r="G221" s="27"/>
      <c r="H221" s="27"/>
    </row>
    <row r="222" spans="3:8" s="22" customFormat="1" ht="12.75">
      <c r="C222" s="27"/>
      <c r="D222" s="27"/>
      <c r="E222" s="27"/>
      <c r="F222" s="27"/>
      <c r="G222" s="27"/>
      <c r="H222" s="27"/>
    </row>
    <row r="223" spans="3:8" s="22" customFormat="1" ht="12.75">
      <c r="C223" s="27"/>
      <c r="D223" s="27"/>
      <c r="E223" s="27"/>
      <c r="F223" s="27"/>
      <c r="G223" s="27"/>
      <c r="H223" s="27"/>
    </row>
    <row r="224" spans="3:8" s="22" customFormat="1" ht="12.75">
      <c r="C224" s="27"/>
      <c r="D224" s="27"/>
      <c r="E224" s="27"/>
      <c r="F224" s="27"/>
      <c r="G224" s="27"/>
      <c r="H224" s="27"/>
    </row>
    <row r="225" spans="3:8" s="22" customFormat="1" ht="12.75">
      <c r="C225" s="27"/>
      <c r="D225" s="27"/>
      <c r="E225" s="27"/>
      <c r="F225" s="27"/>
      <c r="G225" s="27"/>
      <c r="H225" s="27"/>
    </row>
    <row r="226" spans="3:8" s="22" customFormat="1" ht="12.75">
      <c r="C226" s="27"/>
      <c r="D226" s="27"/>
      <c r="E226" s="27"/>
      <c r="F226" s="27"/>
      <c r="G226" s="27"/>
      <c r="H226" s="27"/>
    </row>
    <row r="227" spans="3:8" s="22" customFormat="1" ht="12.75">
      <c r="C227" s="27"/>
      <c r="D227" s="27"/>
      <c r="E227" s="27"/>
      <c r="F227" s="27"/>
      <c r="G227" s="27"/>
      <c r="H227" s="27"/>
    </row>
    <row r="228" spans="3:8" s="22" customFormat="1" ht="12.75">
      <c r="C228" s="27"/>
      <c r="D228" s="27"/>
      <c r="E228" s="27"/>
      <c r="F228" s="27"/>
      <c r="G228" s="27"/>
      <c r="H228" s="27"/>
    </row>
    <row r="229" spans="3:8" s="22" customFormat="1" ht="12.75">
      <c r="C229" s="27"/>
      <c r="D229" s="27"/>
      <c r="E229" s="27"/>
      <c r="F229" s="27"/>
      <c r="G229" s="27"/>
      <c r="H229" s="27"/>
    </row>
    <row r="230" spans="3:8" s="22" customFormat="1" ht="12.75">
      <c r="C230" s="27"/>
      <c r="D230" s="27"/>
      <c r="E230" s="27"/>
      <c r="F230" s="27"/>
      <c r="G230" s="27"/>
      <c r="H230" s="27"/>
    </row>
    <row r="231" spans="3:8" s="22" customFormat="1" ht="12.75">
      <c r="C231" s="27"/>
      <c r="D231" s="27"/>
      <c r="E231" s="27"/>
      <c r="F231" s="27"/>
      <c r="G231" s="27"/>
      <c r="H231" s="27"/>
    </row>
    <row r="232" spans="3:8" s="22" customFormat="1" ht="12.75">
      <c r="C232" s="27"/>
      <c r="D232" s="27"/>
      <c r="E232" s="27"/>
      <c r="F232" s="27"/>
      <c r="G232" s="27"/>
      <c r="H232" s="27"/>
    </row>
    <row r="233" spans="3:8" s="22" customFormat="1" ht="12.75">
      <c r="C233" s="27"/>
      <c r="D233" s="27"/>
      <c r="E233" s="27"/>
      <c r="F233" s="27"/>
      <c r="G233" s="27"/>
      <c r="H233" s="27"/>
    </row>
    <row r="234" spans="3:8" s="22" customFormat="1" ht="12.75">
      <c r="C234" s="27"/>
      <c r="D234" s="27"/>
      <c r="E234" s="27"/>
      <c r="F234" s="27"/>
      <c r="G234" s="27"/>
      <c r="H234" s="27"/>
    </row>
    <row r="235" spans="3:8" s="22" customFormat="1" ht="12.75">
      <c r="C235" s="27"/>
      <c r="D235" s="27"/>
      <c r="E235" s="27"/>
      <c r="F235" s="27"/>
      <c r="G235" s="27"/>
      <c r="H235" s="27"/>
    </row>
    <row r="236" spans="3:8" s="22" customFormat="1" ht="12.75">
      <c r="C236" s="27"/>
      <c r="D236" s="27"/>
      <c r="E236" s="27"/>
      <c r="F236" s="27"/>
      <c r="G236" s="27"/>
      <c r="H236" s="27"/>
    </row>
    <row r="237" spans="3:8" s="22" customFormat="1" ht="12.75">
      <c r="C237" s="27"/>
      <c r="D237" s="27"/>
      <c r="E237" s="27"/>
      <c r="F237" s="27"/>
      <c r="G237" s="27"/>
      <c r="H237" s="27"/>
    </row>
    <row r="238" spans="3:8" s="22" customFormat="1" ht="12.75">
      <c r="C238" s="27"/>
      <c r="D238" s="27"/>
      <c r="E238" s="27"/>
      <c r="F238" s="27"/>
      <c r="G238" s="27"/>
      <c r="H238" s="27"/>
    </row>
    <row r="239" spans="3:8" s="22" customFormat="1" ht="12.75">
      <c r="C239" s="27"/>
      <c r="D239" s="27"/>
      <c r="E239" s="27"/>
      <c r="F239" s="27"/>
      <c r="G239" s="27"/>
      <c r="H239" s="27"/>
    </row>
    <row r="240" spans="3:8" s="22" customFormat="1" ht="12.75">
      <c r="C240" s="27"/>
      <c r="D240" s="27"/>
      <c r="E240" s="27"/>
      <c r="F240" s="27"/>
      <c r="G240" s="27"/>
      <c r="H240" s="27"/>
    </row>
    <row r="241" spans="3:8" s="22" customFormat="1" ht="12.75">
      <c r="C241" s="27"/>
      <c r="D241" s="27"/>
      <c r="E241" s="27"/>
      <c r="F241" s="27"/>
      <c r="G241" s="27"/>
      <c r="H241" s="27"/>
    </row>
    <row r="242" spans="3:8" s="22" customFormat="1" ht="12.75">
      <c r="C242" s="27"/>
      <c r="D242" s="27"/>
      <c r="E242" s="27"/>
      <c r="F242" s="27"/>
      <c r="G242" s="27"/>
      <c r="H242" s="27"/>
    </row>
    <row r="243" spans="3:8" s="22" customFormat="1" ht="12.75">
      <c r="C243" s="27"/>
      <c r="D243" s="27"/>
      <c r="E243" s="27"/>
      <c r="F243" s="27"/>
      <c r="G243" s="27"/>
      <c r="H243" s="27"/>
    </row>
    <row r="244" spans="3:8" s="22" customFormat="1" ht="12.75">
      <c r="C244" s="27"/>
      <c r="D244" s="27"/>
      <c r="E244" s="27"/>
      <c r="F244" s="27"/>
      <c r="G244" s="27"/>
      <c r="H244" s="27"/>
    </row>
    <row r="245" spans="3:8" s="22" customFormat="1" ht="12.75">
      <c r="C245" s="27"/>
      <c r="D245" s="27"/>
      <c r="E245" s="27"/>
      <c r="F245" s="27"/>
      <c r="G245" s="27"/>
      <c r="H245" s="27"/>
    </row>
    <row r="246" spans="3:8" s="22" customFormat="1" ht="12.75">
      <c r="C246" s="27"/>
      <c r="D246" s="27"/>
      <c r="E246" s="27"/>
      <c r="F246" s="27"/>
      <c r="G246" s="27"/>
      <c r="H246" s="27"/>
    </row>
    <row r="247" spans="3:8" s="22" customFormat="1" ht="12.75">
      <c r="C247" s="27"/>
      <c r="D247" s="27"/>
      <c r="E247" s="27"/>
      <c r="F247" s="27"/>
      <c r="G247" s="27"/>
      <c r="H247" s="27"/>
    </row>
    <row r="248" spans="3:8" s="22" customFormat="1" ht="12.75">
      <c r="C248" s="27"/>
      <c r="D248" s="27"/>
      <c r="E248" s="27"/>
      <c r="F248" s="27"/>
      <c r="G248" s="27"/>
      <c r="H248" s="27"/>
    </row>
    <row r="249" spans="3:8" s="22" customFormat="1" ht="12.75">
      <c r="C249" s="27"/>
      <c r="D249" s="27"/>
      <c r="E249" s="27"/>
      <c r="F249" s="27"/>
      <c r="G249" s="27"/>
      <c r="H249" s="27"/>
    </row>
    <row r="250" spans="3:8" s="22" customFormat="1" ht="12.75">
      <c r="C250" s="27"/>
      <c r="D250" s="27"/>
      <c r="E250" s="27"/>
      <c r="F250" s="27"/>
      <c r="G250" s="27"/>
      <c r="H250" s="27"/>
    </row>
    <row r="251" spans="3:8" s="22" customFormat="1" ht="12.75">
      <c r="C251" s="27"/>
      <c r="D251" s="27"/>
      <c r="E251" s="27"/>
      <c r="F251" s="27"/>
      <c r="G251" s="27"/>
      <c r="H251" s="27"/>
    </row>
    <row r="252" spans="3:8" s="22" customFormat="1" ht="12.75">
      <c r="C252" s="27"/>
      <c r="D252" s="27"/>
      <c r="E252" s="27"/>
      <c r="F252" s="27"/>
      <c r="G252" s="27"/>
      <c r="H252" s="27"/>
    </row>
    <row r="253" spans="3:8" s="22" customFormat="1" ht="12.75">
      <c r="C253" s="27"/>
      <c r="D253" s="27"/>
      <c r="E253" s="27"/>
      <c r="F253" s="27"/>
      <c r="G253" s="27"/>
      <c r="H253" s="27"/>
    </row>
    <row r="254" spans="3:8" s="22" customFormat="1" ht="12.75">
      <c r="C254" s="27"/>
      <c r="D254" s="27"/>
      <c r="E254" s="27"/>
      <c r="F254" s="27"/>
      <c r="G254" s="27"/>
      <c r="H254" s="27"/>
    </row>
    <row r="255" spans="3:8" s="22" customFormat="1" ht="12.75">
      <c r="C255" s="27"/>
      <c r="D255" s="27"/>
      <c r="E255" s="27"/>
      <c r="F255" s="27"/>
      <c r="G255" s="27"/>
      <c r="H255" s="27"/>
    </row>
    <row r="256" spans="3:8" s="22" customFormat="1" ht="12.75">
      <c r="C256" s="27"/>
      <c r="D256" s="27"/>
      <c r="E256" s="27"/>
      <c r="F256" s="27"/>
      <c r="G256" s="27"/>
      <c r="H256" s="27"/>
    </row>
    <row r="257" spans="3:8" s="22" customFormat="1" ht="12.75">
      <c r="C257" s="27"/>
      <c r="D257" s="27"/>
      <c r="E257" s="27"/>
      <c r="F257" s="27"/>
      <c r="G257" s="27"/>
      <c r="H257" s="27"/>
    </row>
    <row r="258" spans="3:8" s="22" customFormat="1" ht="12.75">
      <c r="C258" s="27"/>
      <c r="D258" s="27"/>
      <c r="E258" s="27"/>
      <c r="F258" s="27"/>
      <c r="G258" s="27"/>
      <c r="H258" s="27"/>
    </row>
    <row r="259" spans="3:8" s="22" customFormat="1" ht="12.75">
      <c r="C259" s="27"/>
      <c r="D259" s="27"/>
      <c r="E259" s="27"/>
      <c r="F259" s="27"/>
      <c r="G259" s="27"/>
      <c r="H259" s="27"/>
    </row>
    <row r="260" spans="3:8" s="22" customFormat="1" ht="12.75">
      <c r="C260" s="27"/>
      <c r="D260" s="27"/>
      <c r="E260" s="27"/>
      <c r="F260" s="27"/>
      <c r="G260" s="27"/>
      <c r="H260" s="27"/>
    </row>
    <row r="261" spans="3:8" s="22" customFormat="1" ht="12.75">
      <c r="C261" s="27"/>
      <c r="D261" s="27"/>
      <c r="E261" s="27"/>
      <c r="F261" s="27"/>
      <c r="G261" s="27"/>
      <c r="H261" s="27"/>
    </row>
    <row r="262" spans="3:8" s="22" customFormat="1" ht="12.75">
      <c r="C262" s="27"/>
      <c r="D262" s="27"/>
      <c r="E262" s="27"/>
      <c r="F262" s="27"/>
      <c r="G262" s="27"/>
      <c r="H262" s="27"/>
    </row>
    <row r="263" spans="3:8" s="22" customFormat="1" ht="12.75">
      <c r="C263" s="27"/>
      <c r="D263" s="27"/>
      <c r="E263" s="27"/>
      <c r="F263" s="27"/>
      <c r="G263" s="27"/>
      <c r="H263" s="27"/>
    </row>
    <row r="264" spans="3:8" s="22" customFormat="1" ht="12.75">
      <c r="C264" s="27"/>
      <c r="D264" s="27"/>
      <c r="E264" s="27"/>
      <c r="F264" s="27"/>
      <c r="G264" s="27"/>
      <c r="H264" s="27"/>
    </row>
    <row r="265" spans="3:8" s="22" customFormat="1" ht="12.75">
      <c r="C265" s="27"/>
      <c r="D265" s="27"/>
      <c r="E265" s="27"/>
      <c r="F265" s="27"/>
      <c r="G265" s="27"/>
      <c r="H265" s="27"/>
    </row>
    <row r="266" spans="3:8" s="22" customFormat="1" ht="12.75">
      <c r="C266" s="27"/>
      <c r="D266" s="27"/>
      <c r="E266" s="27"/>
      <c r="F266" s="27"/>
      <c r="G266" s="27"/>
      <c r="H266" s="27"/>
    </row>
    <row r="267" spans="3:8" s="22" customFormat="1" ht="12.75">
      <c r="C267" s="27"/>
      <c r="D267" s="27"/>
      <c r="E267" s="27"/>
      <c r="F267" s="27"/>
      <c r="G267" s="27"/>
      <c r="H267" s="27"/>
    </row>
    <row r="268" spans="3:8" s="22" customFormat="1" ht="12.75">
      <c r="C268" s="27"/>
      <c r="D268" s="27"/>
      <c r="E268" s="27"/>
      <c r="F268" s="27"/>
      <c r="G268" s="27"/>
      <c r="H268" s="27"/>
    </row>
    <row r="269" spans="3:8" s="22" customFormat="1" ht="12.75">
      <c r="C269" s="27"/>
      <c r="D269" s="27"/>
      <c r="E269" s="27"/>
      <c r="F269" s="27"/>
      <c r="G269" s="27"/>
      <c r="H269" s="27"/>
    </row>
    <row r="270" spans="3:8" s="22" customFormat="1" ht="12.75">
      <c r="C270" s="27"/>
      <c r="D270" s="27"/>
      <c r="E270" s="27"/>
      <c r="F270" s="27"/>
      <c r="G270" s="27"/>
      <c r="H270" s="27"/>
    </row>
    <row r="271" spans="3:8" s="22" customFormat="1" ht="12.75">
      <c r="C271" s="27"/>
      <c r="D271" s="27"/>
      <c r="E271" s="27"/>
      <c r="F271" s="27"/>
      <c r="G271" s="27"/>
      <c r="H271" s="27"/>
    </row>
    <row r="272" spans="3:8" s="22" customFormat="1" ht="12.75">
      <c r="C272" s="27"/>
      <c r="D272" s="27"/>
      <c r="E272" s="27"/>
      <c r="F272" s="27"/>
      <c r="G272" s="27"/>
      <c r="H272" s="27"/>
    </row>
    <row r="273" spans="3:8" s="22" customFormat="1" ht="12.75">
      <c r="C273" s="27"/>
      <c r="D273" s="27"/>
      <c r="E273" s="27"/>
      <c r="F273" s="27"/>
      <c r="G273" s="27"/>
      <c r="H273" s="27"/>
    </row>
    <row r="274" spans="3:8" s="22" customFormat="1" ht="12.75">
      <c r="C274" s="27"/>
      <c r="D274" s="27"/>
      <c r="E274" s="27"/>
      <c r="F274" s="27"/>
      <c r="G274" s="27"/>
      <c r="H274" s="27"/>
    </row>
    <row r="275" spans="3:8" s="22" customFormat="1" ht="12.75">
      <c r="C275" s="27"/>
      <c r="D275" s="27"/>
      <c r="E275" s="27"/>
      <c r="F275" s="27"/>
      <c r="G275" s="27"/>
      <c r="H275" s="27"/>
    </row>
    <row r="276" spans="3:8" s="22" customFormat="1" ht="12.75">
      <c r="C276" s="27"/>
      <c r="D276" s="27"/>
      <c r="E276" s="27"/>
      <c r="F276" s="27"/>
      <c r="G276" s="27"/>
      <c r="H276" s="27"/>
    </row>
    <row r="277" spans="3:8" s="22" customFormat="1" ht="12.75">
      <c r="C277" s="27"/>
      <c r="D277" s="27"/>
      <c r="E277" s="27"/>
      <c r="F277" s="27"/>
      <c r="G277" s="27"/>
      <c r="H277" s="27"/>
    </row>
    <row r="278" spans="3:8" s="22" customFormat="1" ht="12.75">
      <c r="C278" s="27"/>
      <c r="D278" s="27"/>
      <c r="E278" s="27"/>
      <c r="F278" s="27"/>
      <c r="G278" s="27"/>
      <c r="H278" s="27"/>
    </row>
    <row r="279" spans="3:8" s="22" customFormat="1" ht="12.75">
      <c r="C279" s="27"/>
      <c r="D279" s="27"/>
      <c r="E279" s="27"/>
      <c r="F279" s="27"/>
      <c r="G279" s="27"/>
      <c r="H279" s="27"/>
    </row>
    <row r="280" spans="3:8" s="22" customFormat="1" ht="12.75">
      <c r="C280" s="27"/>
      <c r="D280" s="27"/>
      <c r="E280" s="27"/>
      <c r="F280" s="27"/>
      <c r="G280" s="27"/>
      <c r="H280" s="27"/>
    </row>
    <row r="281" spans="3:8" s="22" customFormat="1" ht="12.75">
      <c r="C281" s="27"/>
      <c r="D281" s="27"/>
      <c r="E281" s="27"/>
      <c r="F281" s="27"/>
      <c r="G281" s="27"/>
      <c r="H281" s="27"/>
    </row>
    <row r="282" spans="3:8" s="22" customFormat="1" ht="12.75">
      <c r="C282" s="27"/>
      <c r="D282" s="27"/>
      <c r="E282" s="27"/>
      <c r="F282" s="27"/>
      <c r="G282" s="27"/>
      <c r="H282" s="27"/>
    </row>
    <row r="283" spans="3:8" s="22" customFormat="1" ht="12.75">
      <c r="C283" s="27"/>
      <c r="D283" s="27"/>
      <c r="E283" s="27"/>
      <c r="F283" s="27"/>
      <c r="G283" s="27"/>
      <c r="H283" s="27"/>
    </row>
    <row r="284" spans="3:8" s="22" customFormat="1" ht="12.75">
      <c r="C284" s="27"/>
      <c r="D284" s="27"/>
      <c r="E284" s="27"/>
      <c r="F284" s="27"/>
      <c r="G284" s="27"/>
      <c r="H284" s="27"/>
    </row>
    <row r="285" spans="3:8" s="22" customFormat="1" ht="12.75">
      <c r="C285" s="27"/>
      <c r="D285" s="27"/>
      <c r="E285" s="27"/>
      <c r="F285" s="27"/>
      <c r="G285" s="27"/>
      <c r="H285" s="27"/>
    </row>
    <row r="286" spans="3:8" s="22" customFormat="1" ht="12.75">
      <c r="C286" s="27"/>
      <c r="D286" s="27"/>
      <c r="E286" s="27"/>
      <c r="F286" s="27"/>
      <c r="G286" s="27"/>
      <c r="H286" s="27"/>
    </row>
    <row r="287" spans="3:8" s="22" customFormat="1" ht="12.75">
      <c r="C287" s="27"/>
      <c r="D287" s="27"/>
      <c r="E287" s="27"/>
      <c r="F287" s="27"/>
      <c r="G287" s="27"/>
      <c r="H287" s="27"/>
    </row>
    <row r="288" spans="3:8" s="22" customFormat="1" ht="12.75">
      <c r="C288" s="27"/>
      <c r="D288" s="27"/>
      <c r="E288" s="27"/>
      <c r="F288" s="27"/>
      <c r="G288" s="27"/>
      <c r="H288" s="27"/>
    </row>
    <row r="289" spans="3:8" s="22" customFormat="1" ht="12.75">
      <c r="C289" s="27"/>
      <c r="D289" s="27"/>
      <c r="E289" s="27"/>
      <c r="F289" s="27"/>
      <c r="G289" s="27"/>
      <c r="H289" s="27"/>
    </row>
    <row r="290" spans="3:8" s="22" customFormat="1" ht="12.75">
      <c r="C290" s="27"/>
      <c r="D290" s="27"/>
      <c r="E290" s="27"/>
      <c r="F290" s="27"/>
      <c r="G290" s="27"/>
      <c r="H290" s="27"/>
    </row>
    <row r="291" spans="3:8" s="22" customFormat="1" ht="12.75">
      <c r="C291" s="27"/>
      <c r="D291" s="27"/>
      <c r="E291" s="27"/>
      <c r="F291" s="27"/>
      <c r="G291" s="27"/>
      <c r="H291" s="27"/>
    </row>
    <row r="292" spans="3:8" s="22" customFormat="1" ht="12.75">
      <c r="C292" s="27"/>
      <c r="D292" s="27"/>
      <c r="E292" s="27"/>
      <c r="F292" s="27"/>
      <c r="G292" s="27"/>
      <c r="H292" s="27"/>
    </row>
    <row r="293" spans="3:8" s="22" customFormat="1" ht="12.75">
      <c r="C293" s="27"/>
      <c r="D293" s="27"/>
      <c r="E293" s="27"/>
      <c r="F293" s="27"/>
      <c r="G293" s="27"/>
      <c r="H293" s="27"/>
    </row>
    <row r="294" spans="3:8" s="22" customFormat="1" ht="12.75">
      <c r="C294" s="27"/>
      <c r="D294" s="27"/>
      <c r="E294" s="27"/>
      <c r="F294" s="27"/>
      <c r="G294" s="27"/>
      <c r="H294" s="27"/>
    </row>
    <row r="295" spans="3:8" s="22" customFormat="1" ht="12.75">
      <c r="C295" s="27"/>
      <c r="D295" s="27"/>
      <c r="E295" s="27"/>
      <c r="F295" s="27"/>
      <c r="G295" s="27"/>
      <c r="H295" s="27"/>
    </row>
    <row r="296" spans="3:8" s="22" customFormat="1" ht="12.75">
      <c r="C296" s="27"/>
      <c r="D296" s="27"/>
      <c r="E296" s="27"/>
      <c r="F296" s="27"/>
      <c r="G296" s="27"/>
      <c r="H296" s="27"/>
    </row>
    <row r="297" spans="3:8" s="22" customFormat="1" ht="12.75">
      <c r="C297" s="27"/>
      <c r="D297" s="27"/>
      <c r="E297" s="27"/>
      <c r="F297" s="27"/>
      <c r="G297" s="27"/>
      <c r="H297" s="27"/>
    </row>
    <row r="298" spans="3:8" s="22" customFormat="1" ht="12.75">
      <c r="C298" s="27"/>
      <c r="D298" s="27"/>
      <c r="E298" s="27"/>
      <c r="F298" s="27"/>
      <c r="G298" s="27"/>
      <c r="H298" s="27"/>
    </row>
    <row r="299" spans="3:8" s="22" customFormat="1" ht="12.75">
      <c r="C299" s="27"/>
      <c r="D299" s="27"/>
      <c r="E299" s="27"/>
      <c r="F299" s="27"/>
      <c r="G299" s="27"/>
      <c r="H299" s="27"/>
    </row>
    <row r="300" spans="3:8" s="22" customFormat="1" ht="12.75">
      <c r="C300" s="27"/>
      <c r="D300" s="27"/>
      <c r="E300" s="27"/>
      <c r="F300" s="27"/>
      <c r="G300" s="27"/>
      <c r="H300" s="27"/>
    </row>
    <row r="301" spans="3:8" s="22" customFormat="1" ht="12.75">
      <c r="C301" s="27"/>
      <c r="D301" s="27"/>
      <c r="E301" s="27"/>
      <c r="F301" s="27"/>
      <c r="G301" s="27"/>
      <c r="H301" s="27"/>
    </row>
    <row r="302" spans="3:8" s="22" customFormat="1" ht="12.75">
      <c r="C302" s="27"/>
      <c r="D302" s="27"/>
      <c r="E302" s="27"/>
      <c r="F302" s="27"/>
      <c r="G302" s="27"/>
      <c r="H302" s="27"/>
    </row>
    <row r="303" spans="3:8" s="22" customFormat="1" ht="12.75">
      <c r="C303" s="27"/>
      <c r="D303" s="27"/>
      <c r="E303" s="27"/>
      <c r="F303" s="27"/>
      <c r="G303" s="27"/>
      <c r="H303" s="27"/>
    </row>
    <row r="304" spans="3:8" s="22" customFormat="1" ht="12.75">
      <c r="C304" s="27"/>
      <c r="D304" s="27"/>
      <c r="E304" s="27"/>
      <c r="F304" s="27"/>
      <c r="G304" s="27"/>
      <c r="H304" s="27"/>
    </row>
    <row r="305" spans="3:8" s="22" customFormat="1" ht="12.75">
      <c r="C305" s="27"/>
      <c r="D305" s="27"/>
      <c r="E305" s="27"/>
      <c r="F305" s="27"/>
      <c r="G305" s="27"/>
      <c r="H305" s="27"/>
    </row>
    <row r="306" spans="3:8" s="22" customFormat="1" ht="12.75">
      <c r="C306" s="27"/>
      <c r="D306" s="27"/>
      <c r="E306" s="27"/>
      <c r="F306" s="27"/>
      <c r="G306" s="27"/>
      <c r="H306" s="27"/>
    </row>
    <row r="307" spans="3:8" s="22" customFormat="1" ht="12.75">
      <c r="C307" s="27"/>
      <c r="D307" s="27"/>
      <c r="E307" s="27"/>
      <c r="F307" s="27"/>
      <c r="G307" s="27"/>
      <c r="H307" s="27"/>
    </row>
    <row r="308" spans="3:8" s="22" customFormat="1" ht="12.75">
      <c r="C308" s="27"/>
      <c r="D308" s="27"/>
      <c r="E308" s="27"/>
      <c r="F308" s="27"/>
      <c r="G308" s="27"/>
      <c r="H308" s="27"/>
    </row>
    <row r="309" spans="3:8" s="22" customFormat="1" ht="12.75">
      <c r="C309" s="27"/>
      <c r="D309" s="27"/>
      <c r="E309" s="27"/>
      <c r="F309" s="27"/>
      <c r="G309" s="27"/>
      <c r="H309" s="27"/>
    </row>
    <row r="310" spans="3:8" s="22" customFormat="1" ht="12.75">
      <c r="C310" s="27"/>
      <c r="D310" s="27"/>
      <c r="E310" s="27"/>
      <c r="F310" s="27"/>
      <c r="G310" s="27"/>
      <c r="H310" s="27"/>
    </row>
    <row r="311" spans="3:8" s="22" customFormat="1" ht="12.75">
      <c r="C311" s="27"/>
      <c r="D311" s="27"/>
      <c r="E311" s="27"/>
      <c r="F311" s="27"/>
      <c r="G311" s="27"/>
      <c r="H311" s="27"/>
    </row>
    <row r="312" spans="3:8" s="22" customFormat="1" ht="12.75">
      <c r="C312" s="27"/>
      <c r="D312" s="27"/>
      <c r="E312" s="27"/>
      <c r="F312" s="27"/>
      <c r="G312" s="27"/>
      <c r="H312" s="27"/>
    </row>
    <row r="313" spans="3:8" s="22" customFormat="1" ht="12.75">
      <c r="C313" s="27"/>
      <c r="D313" s="27"/>
      <c r="E313" s="27"/>
      <c r="F313" s="27"/>
      <c r="G313" s="27"/>
      <c r="H313" s="27"/>
    </row>
    <row r="314" spans="3:8" s="22" customFormat="1" ht="12.75">
      <c r="C314" s="27"/>
      <c r="D314" s="27"/>
      <c r="E314" s="27"/>
      <c r="F314" s="27"/>
      <c r="G314" s="27"/>
      <c r="H314" s="27"/>
    </row>
    <row r="315" spans="3:8" s="22" customFormat="1" ht="12.75">
      <c r="C315" s="27"/>
      <c r="D315" s="27"/>
      <c r="E315" s="27"/>
      <c r="F315" s="27"/>
      <c r="G315" s="27"/>
      <c r="H315" s="27"/>
    </row>
    <row r="316" spans="3:8" s="22" customFormat="1" ht="12.75">
      <c r="C316" s="27"/>
      <c r="D316" s="27"/>
      <c r="E316" s="27"/>
      <c r="F316" s="27"/>
      <c r="G316" s="27"/>
      <c r="H316" s="27"/>
    </row>
    <row r="317" spans="3:8" s="22" customFormat="1" ht="12.75">
      <c r="C317" s="27"/>
      <c r="D317" s="27"/>
      <c r="E317" s="27"/>
      <c r="F317" s="27"/>
      <c r="G317" s="27"/>
      <c r="H317" s="27"/>
    </row>
    <row r="318" spans="3:8" s="22" customFormat="1" ht="12.75">
      <c r="C318" s="27"/>
      <c r="D318" s="27"/>
      <c r="E318" s="27"/>
      <c r="F318" s="27"/>
      <c r="G318" s="27"/>
      <c r="H318" s="27"/>
    </row>
    <row r="319" spans="3:8" s="22" customFormat="1" ht="12.75">
      <c r="C319" s="27"/>
      <c r="D319" s="27"/>
      <c r="E319" s="27"/>
      <c r="F319" s="27"/>
      <c r="G319" s="27"/>
      <c r="H319" s="27"/>
    </row>
    <row r="320" spans="3:8" s="22" customFormat="1" ht="12.75">
      <c r="C320" s="27"/>
      <c r="D320" s="27"/>
      <c r="E320" s="27"/>
      <c r="F320" s="27"/>
      <c r="G320" s="27"/>
      <c r="H320" s="27"/>
    </row>
    <row r="321" spans="3:8" s="22" customFormat="1" ht="12.75">
      <c r="C321" s="27"/>
      <c r="D321" s="27"/>
      <c r="E321" s="27"/>
      <c r="F321" s="27"/>
      <c r="G321" s="27"/>
      <c r="H321" s="27"/>
    </row>
    <row r="322" spans="3:8" s="22" customFormat="1" ht="12.75">
      <c r="C322" s="27"/>
      <c r="D322" s="27"/>
      <c r="E322" s="27"/>
      <c r="F322" s="27"/>
      <c r="G322" s="27"/>
      <c r="H322" s="27"/>
    </row>
    <row r="323" spans="3:8" s="22" customFormat="1" ht="12.75">
      <c r="C323" s="27"/>
      <c r="D323" s="27"/>
      <c r="E323" s="27"/>
      <c r="F323" s="27"/>
      <c r="G323" s="27"/>
      <c r="H323" s="27"/>
    </row>
    <row r="324" spans="3:8" s="22" customFormat="1" ht="12.75">
      <c r="C324" s="27"/>
      <c r="D324" s="27"/>
      <c r="E324" s="27"/>
      <c r="F324" s="27"/>
      <c r="G324" s="27"/>
      <c r="H324" s="27"/>
    </row>
    <row r="325" spans="3:8" s="22" customFormat="1" ht="12.75">
      <c r="C325" s="27"/>
      <c r="D325" s="27"/>
      <c r="E325" s="27"/>
      <c r="F325" s="27"/>
      <c r="G325" s="27"/>
      <c r="H325" s="27"/>
    </row>
    <row r="326" spans="3:8" s="22" customFormat="1" ht="12.75">
      <c r="C326" s="27"/>
      <c r="D326" s="27"/>
      <c r="E326" s="27"/>
      <c r="F326" s="27"/>
      <c r="G326" s="27"/>
      <c r="H326" s="27"/>
    </row>
    <row r="327" spans="3:8" s="22" customFormat="1" ht="12.75">
      <c r="C327" s="27"/>
      <c r="D327" s="27"/>
      <c r="E327" s="27"/>
      <c r="F327" s="27"/>
      <c r="G327" s="27"/>
      <c r="H327" s="27"/>
    </row>
    <row r="328" spans="3:8" s="22" customFormat="1" ht="12.75">
      <c r="C328" s="27"/>
      <c r="D328" s="27"/>
      <c r="E328" s="27"/>
      <c r="F328" s="27"/>
      <c r="G328" s="27"/>
      <c r="H328" s="27"/>
    </row>
    <row r="329" spans="3:8" s="22" customFormat="1" ht="12.75">
      <c r="C329" s="27"/>
      <c r="D329" s="27"/>
      <c r="E329" s="27"/>
      <c r="F329" s="27"/>
      <c r="G329" s="27"/>
      <c r="H329" s="27"/>
    </row>
    <row r="330" spans="3:8" s="22" customFormat="1" ht="12.75">
      <c r="C330" s="27"/>
      <c r="D330" s="27"/>
      <c r="E330" s="27"/>
      <c r="F330" s="27"/>
      <c r="G330" s="27"/>
      <c r="H330" s="27"/>
    </row>
    <row r="331" spans="3:8" s="22" customFormat="1" ht="12.75">
      <c r="C331" s="27"/>
      <c r="D331" s="27"/>
      <c r="E331" s="27"/>
      <c r="F331" s="27"/>
      <c r="G331" s="27"/>
      <c r="H331" s="27"/>
    </row>
    <row r="332" spans="3:8" s="22" customFormat="1" ht="12.75">
      <c r="C332" s="27"/>
      <c r="D332" s="27"/>
      <c r="E332" s="27"/>
      <c r="F332" s="27"/>
      <c r="G332" s="27"/>
      <c r="H332" s="27"/>
    </row>
    <row r="333" spans="3:8" s="22" customFormat="1" ht="12.75">
      <c r="C333" s="27"/>
      <c r="D333" s="27"/>
      <c r="E333" s="27"/>
      <c r="F333" s="27"/>
      <c r="G333" s="27"/>
      <c r="H333" s="27"/>
    </row>
    <row r="334" spans="3:8" s="22" customFormat="1" ht="12.75">
      <c r="C334" s="27"/>
      <c r="D334" s="27"/>
      <c r="E334" s="27"/>
      <c r="F334" s="27"/>
      <c r="G334" s="27"/>
      <c r="H334" s="27"/>
    </row>
    <row r="335" spans="3:8" s="22" customFormat="1" ht="12.75">
      <c r="C335" s="27"/>
      <c r="D335" s="27"/>
      <c r="E335" s="27"/>
      <c r="F335" s="27"/>
      <c r="G335" s="27"/>
      <c r="H335" s="27"/>
    </row>
    <row r="336" spans="3:8" s="22" customFormat="1" ht="12.75">
      <c r="C336" s="27"/>
      <c r="D336" s="27"/>
      <c r="E336" s="27"/>
      <c r="F336" s="27"/>
      <c r="G336" s="27"/>
      <c r="H336" s="27"/>
    </row>
    <row r="337" spans="3:8" s="22" customFormat="1" ht="12.75">
      <c r="C337" s="27"/>
      <c r="D337" s="27"/>
      <c r="E337" s="27"/>
      <c r="F337" s="27"/>
      <c r="G337" s="27"/>
      <c r="H337" s="27"/>
    </row>
    <row r="338" spans="3:8" s="22" customFormat="1" ht="12.75">
      <c r="C338" s="27"/>
      <c r="D338" s="27"/>
      <c r="E338" s="27"/>
      <c r="F338" s="27"/>
      <c r="G338" s="27"/>
      <c r="H338" s="27"/>
    </row>
    <row r="339" spans="3:8" s="22" customFormat="1" ht="12.75">
      <c r="C339" s="27"/>
      <c r="D339" s="27"/>
      <c r="E339" s="27"/>
      <c r="F339" s="27"/>
      <c r="G339" s="27"/>
      <c r="H339" s="27"/>
    </row>
    <row r="340" spans="3:8" s="22" customFormat="1" ht="12.75">
      <c r="C340" s="27"/>
      <c r="D340" s="27"/>
      <c r="E340" s="27"/>
      <c r="F340" s="27"/>
      <c r="G340" s="27"/>
      <c r="H340" s="27"/>
    </row>
    <row r="341" spans="3:8" s="22" customFormat="1" ht="12.75">
      <c r="C341" s="27"/>
      <c r="D341" s="27"/>
      <c r="E341" s="27"/>
      <c r="F341" s="27"/>
      <c r="G341" s="27"/>
      <c r="H341" s="27"/>
    </row>
    <row r="342" spans="3:8" s="22" customFormat="1" ht="12.75">
      <c r="C342" s="27"/>
      <c r="D342" s="27"/>
      <c r="E342" s="27"/>
      <c r="F342" s="27"/>
      <c r="G342" s="27"/>
      <c r="H342" s="27"/>
    </row>
    <row r="343" spans="3:8" s="22" customFormat="1" ht="12.75">
      <c r="C343" s="27"/>
      <c r="D343" s="27"/>
      <c r="E343" s="27"/>
      <c r="F343" s="27"/>
      <c r="G343" s="27"/>
      <c r="H343" s="27"/>
    </row>
    <row r="344" spans="3:8" s="22" customFormat="1" ht="12.75">
      <c r="C344" s="27"/>
      <c r="D344" s="27"/>
      <c r="E344" s="27"/>
      <c r="F344" s="27"/>
      <c r="G344" s="27"/>
      <c r="H344" s="27"/>
    </row>
    <row r="345" spans="3:8" s="22" customFormat="1" ht="12.75">
      <c r="C345" s="27"/>
      <c r="D345" s="27"/>
      <c r="E345" s="27"/>
      <c r="F345" s="27"/>
      <c r="G345" s="27"/>
      <c r="H345" s="27"/>
    </row>
    <row r="346" spans="3:8" s="22" customFormat="1" ht="12.75">
      <c r="C346" s="27"/>
      <c r="D346" s="27"/>
      <c r="E346" s="27"/>
      <c r="F346" s="27"/>
      <c r="G346" s="27"/>
      <c r="H346" s="27"/>
    </row>
    <row r="347" spans="3:8" s="22" customFormat="1" ht="12.75">
      <c r="C347" s="27"/>
      <c r="D347" s="27"/>
      <c r="E347" s="27"/>
      <c r="F347" s="27"/>
      <c r="G347" s="27"/>
      <c r="H347" s="27"/>
    </row>
    <row r="348" spans="3:8" s="22" customFormat="1" ht="12.75">
      <c r="C348" s="27"/>
      <c r="D348" s="27"/>
      <c r="E348" s="27"/>
      <c r="F348" s="27"/>
      <c r="G348" s="27"/>
      <c r="H348" s="27"/>
    </row>
    <row r="349" spans="3:8" s="22" customFormat="1" ht="12.75">
      <c r="C349" s="27"/>
      <c r="D349" s="27"/>
      <c r="E349" s="27"/>
      <c r="F349" s="27"/>
      <c r="G349" s="27"/>
      <c r="H349" s="27"/>
    </row>
    <row r="350" spans="3:8" s="22" customFormat="1" ht="12.75">
      <c r="C350" s="27"/>
      <c r="D350" s="27"/>
      <c r="E350" s="27"/>
      <c r="F350" s="27"/>
      <c r="G350" s="27"/>
      <c r="H350" s="27"/>
    </row>
    <row r="351" spans="3:8" s="22" customFormat="1" ht="12.75">
      <c r="C351" s="27"/>
      <c r="D351" s="27"/>
      <c r="E351" s="27"/>
      <c r="F351" s="27"/>
      <c r="G351" s="27"/>
      <c r="H351" s="27"/>
    </row>
    <row r="352" spans="3:8" s="22" customFormat="1" ht="12.75">
      <c r="C352" s="27"/>
      <c r="D352" s="27"/>
      <c r="E352" s="27"/>
      <c r="F352" s="27"/>
      <c r="G352" s="27"/>
      <c r="H352" s="27"/>
    </row>
    <row r="353" spans="3:8" s="22" customFormat="1" ht="12.75">
      <c r="C353" s="27"/>
      <c r="D353" s="27"/>
      <c r="E353" s="27"/>
      <c r="F353" s="27"/>
      <c r="G353" s="27"/>
      <c r="H353" s="27"/>
    </row>
    <row r="354" spans="3:8" s="22" customFormat="1" ht="12.75">
      <c r="C354" s="27"/>
      <c r="D354" s="27"/>
      <c r="E354" s="27"/>
      <c r="F354" s="27"/>
      <c r="G354" s="27"/>
      <c r="H354" s="27"/>
    </row>
    <row r="355" spans="3:8" s="22" customFormat="1" ht="12.75">
      <c r="C355" s="27"/>
      <c r="D355" s="27"/>
      <c r="E355" s="27"/>
      <c r="F355" s="27"/>
      <c r="G355" s="27"/>
      <c r="H355" s="27"/>
    </row>
    <row r="356" spans="3:8" s="22" customFormat="1" ht="12.75">
      <c r="C356" s="27"/>
      <c r="D356" s="27"/>
      <c r="E356" s="27"/>
      <c r="F356" s="27"/>
      <c r="G356" s="27"/>
      <c r="H356" s="27"/>
    </row>
    <row r="357" spans="3:8" s="22" customFormat="1" ht="12.75">
      <c r="C357" s="27"/>
      <c r="D357" s="27"/>
      <c r="E357" s="27"/>
      <c r="F357" s="27"/>
      <c r="G357" s="27"/>
      <c r="H357" s="27"/>
    </row>
    <row r="358" spans="3:8" s="22" customFormat="1" ht="12.75">
      <c r="C358" s="27"/>
      <c r="D358" s="27"/>
      <c r="E358" s="27"/>
      <c r="F358" s="27"/>
      <c r="G358" s="27"/>
      <c r="H358" s="27"/>
    </row>
    <row r="359" spans="3:8" s="22" customFormat="1" ht="12.75">
      <c r="C359" s="27"/>
      <c r="D359" s="27"/>
      <c r="E359" s="27"/>
      <c r="F359" s="27"/>
      <c r="G359" s="27"/>
      <c r="H359" s="27"/>
    </row>
    <row r="360" spans="3:8" s="22" customFormat="1" ht="12.75">
      <c r="C360" s="27"/>
      <c r="D360" s="27"/>
      <c r="E360" s="27"/>
      <c r="F360" s="27"/>
      <c r="G360" s="27"/>
      <c r="H360" s="27"/>
    </row>
    <row r="361" spans="3:8" s="22" customFormat="1" ht="12.75">
      <c r="C361" s="27"/>
      <c r="D361" s="27"/>
      <c r="E361" s="27"/>
      <c r="F361" s="27"/>
      <c r="G361" s="27"/>
      <c r="H361" s="27"/>
    </row>
    <row r="362" spans="3:8" s="22" customFormat="1" ht="12.75">
      <c r="C362" s="27"/>
      <c r="D362" s="27"/>
      <c r="E362" s="27"/>
      <c r="F362" s="27"/>
      <c r="G362" s="27"/>
      <c r="H362" s="27"/>
    </row>
    <row r="363" spans="3:8" s="22" customFormat="1" ht="12.75">
      <c r="C363" s="27"/>
      <c r="D363" s="27"/>
      <c r="E363" s="27"/>
      <c r="F363" s="27"/>
      <c r="G363" s="27"/>
      <c r="H363" s="27"/>
    </row>
    <row r="364" spans="3:8" s="22" customFormat="1" ht="12.75">
      <c r="C364" s="27"/>
      <c r="D364" s="27"/>
      <c r="E364" s="27"/>
      <c r="F364" s="27"/>
      <c r="G364" s="27"/>
      <c r="H364" s="27"/>
    </row>
    <row r="365" spans="3:8" s="22" customFormat="1" ht="12.75">
      <c r="C365" s="27"/>
      <c r="D365" s="27"/>
      <c r="E365" s="27"/>
      <c r="F365" s="27"/>
      <c r="G365" s="27"/>
      <c r="H365" s="27"/>
    </row>
    <row r="366" spans="3:8" s="22" customFormat="1" ht="12.75">
      <c r="C366" s="27"/>
      <c r="D366" s="27"/>
      <c r="E366" s="27"/>
      <c r="F366" s="27"/>
      <c r="G366" s="27"/>
      <c r="H366" s="27"/>
    </row>
    <row r="367" spans="3:8" s="22" customFormat="1" ht="12.75">
      <c r="C367" s="27"/>
      <c r="D367" s="27"/>
      <c r="E367" s="27"/>
      <c r="F367" s="27"/>
      <c r="G367" s="27"/>
      <c r="H367" s="27"/>
    </row>
    <row r="368" spans="3:8" s="22" customFormat="1" ht="12.75">
      <c r="C368" s="27"/>
      <c r="D368" s="27"/>
      <c r="E368" s="27"/>
      <c r="F368" s="27"/>
      <c r="G368" s="27"/>
      <c r="H368" s="27"/>
    </row>
    <row r="369" spans="3:8" s="22" customFormat="1" ht="12.75">
      <c r="C369" s="27"/>
      <c r="D369" s="27"/>
      <c r="E369" s="27"/>
      <c r="F369" s="27"/>
      <c r="G369" s="27"/>
      <c r="H369" s="27"/>
    </row>
    <row r="370" spans="3:8" s="22" customFormat="1" ht="12.75">
      <c r="C370" s="27"/>
      <c r="D370" s="27"/>
      <c r="E370" s="27"/>
      <c r="F370" s="27"/>
      <c r="G370" s="27"/>
      <c r="H370" s="27"/>
    </row>
    <row r="371" spans="3:8" s="22" customFormat="1" ht="12.75">
      <c r="C371" s="27"/>
      <c r="D371" s="27"/>
      <c r="E371" s="27"/>
      <c r="F371" s="27"/>
      <c r="G371" s="27"/>
      <c r="H371" s="27"/>
    </row>
    <row r="372" spans="3:8" s="22" customFormat="1" ht="12.75">
      <c r="C372" s="27"/>
      <c r="D372" s="27"/>
      <c r="E372" s="27"/>
      <c r="F372" s="27"/>
      <c r="G372" s="27"/>
      <c r="H372" s="27"/>
    </row>
    <row r="373" spans="3:8" s="22" customFormat="1" ht="12.75">
      <c r="C373" s="27"/>
      <c r="D373" s="27"/>
      <c r="E373" s="27"/>
      <c r="F373" s="27"/>
      <c r="G373" s="27"/>
      <c r="H373" s="27"/>
    </row>
    <row r="374" spans="3:8" s="22" customFormat="1" ht="12.75">
      <c r="C374" s="27"/>
      <c r="D374" s="27"/>
      <c r="E374" s="27"/>
      <c r="F374" s="27"/>
      <c r="G374" s="27"/>
      <c r="H374" s="27"/>
    </row>
    <row r="375" spans="3:8" s="22" customFormat="1" ht="12.75">
      <c r="C375" s="27"/>
      <c r="D375" s="27"/>
      <c r="E375" s="27"/>
      <c r="F375" s="27"/>
      <c r="G375" s="27"/>
      <c r="H375" s="27"/>
    </row>
    <row r="376" spans="3:8" s="22" customFormat="1" ht="12.75">
      <c r="C376" s="27"/>
      <c r="D376" s="27"/>
      <c r="E376" s="27"/>
      <c r="F376" s="27"/>
      <c r="G376" s="27"/>
      <c r="H376" s="27"/>
    </row>
    <row r="377" spans="3:8" s="22" customFormat="1" ht="12.75">
      <c r="C377" s="27"/>
      <c r="D377" s="27"/>
      <c r="E377" s="27"/>
      <c r="F377" s="27"/>
      <c r="G377" s="27"/>
      <c r="H377" s="27"/>
    </row>
    <row r="378" spans="3:8" s="22" customFormat="1" ht="12.75">
      <c r="C378" s="27"/>
      <c r="D378" s="27"/>
      <c r="E378" s="27"/>
      <c r="F378" s="27"/>
      <c r="G378" s="27"/>
      <c r="H378" s="27"/>
    </row>
    <row r="379" spans="3:8" s="22" customFormat="1" ht="12.75">
      <c r="C379" s="27"/>
      <c r="D379" s="27"/>
      <c r="E379" s="27"/>
      <c r="F379" s="27"/>
      <c r="G379" s="27"/>
      <c r="H379" s="27"/>
    </row>
    <row r="380" spans="3:8" s="22" customFormat="1" ht="12.75">
      <c r="C380" s="27"/>
      <c r="D380" s="27"/>
      <c r="E380" s="27"/>
      <c r="F380" s="27"/>
      <c r="G380" s="27"/>
      <c r="H380" s="27"/>
    </row>
    <row r="381" spans="3:8" s="22" customFormat="1" ht="12.75">
      <c r="C381" s="27"/>
      <c r="D381" s="27"/>
      <c r="E381" s="27"/>
      <c r="F381" s="27"/>
      <c r="G381" s="27"/>
      <c r="H381" s="27"/>
    </row>
    <row r="382" spans="3:8" s="22" customFormat="1" ht="12.75">
      <c r="C382" s="27"/>
      <c r="D382" s="27"/>
      <c r="E382" s="27"/>
      <c r="F382" s="27"/>
      <c r="G382" s="27"/>
      <c r="H382" s="27"/>
    </row>
    <row r="383" spans="3:8" s="22" customFormat="1" ht="12.75">
      <c r="C383" s="27"/>
      <c r="D383" s="27"/>
      <c r="E383" s="27"/>
      <c r="F383" s="27"/>
      <c r="G383" s="27"/>
      <c r="H383" s="27"/>
    </row>
    <row r="384" spans="3:8" s="22" customFormat="1" ht="12.75">
      <c r="C384" s="27"/>
      <c r="D384" s="27"/>
      <c r="E384" s="27"/>
      <c r="F384" s="27"/>
      <c r="G384" s="27"/>
      <c r="H384" s="27"/>
    </row>
    <row r="385" spans="3:8" s="22" customFormat="1" ht="12.75">
      <c r="C385" s="27"/>
      <c r="D385" s="27"/>
      <c r="E385" s="27"/>
      <c r="F385" s="27"/>
      <c r="G385" s="27"/>
      <c r="H385" s="27"/>
    </row>
    <row r="386" spans="3:8" s="22" customFormat="1" ht="12.75">
      <c r="C386" s="27"/>
      <c r="D386" s="27"/>
      <c r="E386" s="27"/>
      <c r="F386" s="27"/>
      <c r="G386" s="27"/>
      <c r="H386" s="27"/>
    </row>
    <row r="387" spans="3:8" s="22" customFormat="1" ht="12.75">
      <c r="C387" s="27"/>
      <c r="D387" s="27"/>
      <c r="E387" s="27"/>
      <c r="F387" s="27"/>
      <c r="G387" s="27"/>
      <c r="H387" s="27"/>
    </row>
    <row r="388" spans="3:8" s="22" customFormat="1" ht="12.75">
      <c r="C388" s="27"/>
      <c r="D388" s="27"/>
      <c r="E388" s="27"/>
      <c r="F388" s="27"/>
      <c r="G388" s="27"/>
      <c r="H388" s="27"/>
    </row>
    <row r="389" spans="3:8" s="22" customFormat="1" ht="12.75">
      <c r="C389" s="27"/>
      <c r="D389" s="27"/>
      <c r="E389" s="27"/>
      <c r="F389" s="27"/>
      <c r="G389" s="27"/>
      <c r="H389" s="27"/>
    </row>
    <row r="390" spans="3:8" s="22" customFormat="1" ht="12.75">
      <c r="C390" s="27"/>
      <c r="D390" s="27"/>
      <c r="E390" s="27"/>
      <c r="F390" s="27"/>
      <c r="G390" s="27"/>
      <c r="H390" s="27"/>
    </row>
    <row r="391" spans="3:8" s="22" customFormat="1" ht="12.75">
      <c r="C391" s="27"/>
      <c r="D391" s="27"/>
      <c r="E391" s="27"/>
      <c r="F391" s="27"/>
      <c r="G391" s="27"/>
      <c r="H391" s="27"/>
    </row>
    <row r="392" spans="3:8" s="22" customFormat="1" ht="12.75">
      <c r="C392" s="27"/>
      <c r="D392" s="27"/>
      <c r="E392" s="27"/>
      <c r="F392" s="27"/>
      <c r="G392" s="27"/>
      <c r="H392" s="27"/>
    </row>
    <row r="393" spans="3:8" s="22" customFormat="1" ht="12.75">
      <c r="C393" s="27"/>
      <c r="D393" s="27"/>
      <c r="E393" s="27"/>
      <c r="F393" s="27"/>
      <c r="G393" s="27"/>
      <c r="H393" s="27"/>
    </row>
    <row r="394" spans="3:8" s="22" customFormat="1" ht="12.75">
      <c r="C394" s="27"/>
      <c r="D394" s="27"/>
      <c r="E394" s="27"/>
      <c r="F394" s="27"/>
      <c r="G394" s="27"/>
      <c r="H394" s="27"/>
    </row>
    <row r="395" spans="3:8" s="22" customFormat="1" ht="12.75">
      <c r="C395" s="27"/>
      <c r="D395" s="27"/>
      <c r="E395" s="27"/>
      <c r="F395" s="27"/>
      <c r="G395" s="27"/>
      <c r="H395" s="27"/>
    </row>
    <row r="396" spans="3:8" s="22" customFormat="1" ht="12.75">
      <c r="C396" s="27"/>
      <c r="D396" s="27"/>
      <c r="E396" s="27"/>
      <c r="F396" s="27"/>
      <c r="G396" s="27"/>
      <c r="H396" s="27"/>
    </row>
    <row r="397" spans="3:8" s="22" customFormat="1" ht="12.75">
      <c r="C397" s="27"/>
      <c r="D397" s="27"/>
      <c r="E397" s="27"/>
      <c r="F397" s="27"/>
      <c r="G397" s="27"/>
      <c r="H397" s="27"/>
    </row>
    <row r="398" spans="3:8" s="22" customFormat="1" ht="12.75">
      <c r="C398" s="27"/>
      <c r="D398" s="27"/>
      <c r="E398" s="27"/>
      <c r="F398" s="27"/>
      <c r="G398" s="27"/>
      <c r="H398" s="27"/>
    </row>
    <row r="399" spans="3:8" s="22" customFormat="1" ht="12.75">
      <c r="C399" s="27"/>
      <c r="D399" s="27"/>
      <c r="E399" s="27"/>
      <c r="F399" s="27"/>
      <c r="G399" s="27"/>
      <c r="H399" s="27"/>
    </row>
    <row r="400" spans="3:8" s="22" customFormat="1" ht="12.75">
      <c r="C400" s="27"/>
      <c r="D400" s="27"/>
      <c r="E400" s="27"/>
      <c r="F400" s="27"/>
      <c r="G400" s="27"/>
      <c r="H400" s="27"/>
    </row>
    <row r="401" spans="3:8" s="22" customFormat="1" ht="12.75">
      <c r="C401" s="27"/>
      <c r="D401" s="27"/>
      <c r="E401" s="27"/>
      <c r="F401" s="27"/>
      <c r="G401" s="27"/>
      <c r="H401" s="27"/>
    </row>
    <row r="402" spans="3:8" s="22" customFormat="1" ht="12.75">
      <c r="C402" s="27"/>
      <c r="D402" s="27"/>
      <c r="E402" s="27"/>
      <c r="F402" s="27"/>
      <c r="G402" s="27"/>
      <c r="H402" s="27"/>
    </row>
    <row r="403" spans="3:8" s="22" customFormat="1" ht="12.75">
      <c r="C403" s="27"/>
      <c r="D403" s="27"/>
      <c r="E403" s="27"/>
      <c r="F403" s="27"/>
      <c r="G403" s="27"/>
      <c r="H403" s="27"/>
    </row>
  </sheetData>
  <mergeCells count="3">
    <mergeCell ref="A6:C6"/>
    <mergeCell ref="A1:H1"/>
    <mergeCell ref="A42:E42"/>
  </mergeCells>
  <printOptions gridLines="1" horizontalCentered="1"/>
  <pageMargins left="0.35" right="0.35" top="0.5" bottom="0.5" header="0.5" footer="0.28"/>
  <pageSetup firstPageNumber="15" useFirstPageNumber="1" fitToHeight="1" fitToWidth="1" horizontalDpi="600" verticalDpi="600" orientation="portrait" scale="73" r:id="rId1"/>
  <headerFooter alignWithMargins="0">
    <oddFooter>&amp;R&amp;"Arial,Bold"&amp;11ERCB ST101-2009: Sulphur Recovery and Sulphur Emissions at Alberta Sour Gas Plants (July 2009)    •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Hume</dc:creator>
  <cp:keywords/>
  <dc:description/>
  <cp:lastModifiedBy>cb231</cp:lastModifiedBy>
  <cp:lastPrinted>2009-07-02T16:02:45Z</cp:lastPrinted>
  <dcterms:created xsi:type="dcterms:W3CDTF">1996-10-14T23:33:28Z</dcterms:created>
  <dcterms:modified xsi:type="dcterms:W3CDTF">2009-07-29T15:00:18Z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qlQueries">
    <vt:lpwstr>\\calfsrv1\share1\FAC\Operations\PROD OPS\Audits &amp; Enforcements\Sulphur Balance\9.7 SQL Queries\ST-101</vt:lpwstr>
  </property>
  <property fmtid="{D5CDD505-2E9C-101B-9397-08002B2CF9AE}" pid="3" name="_AdHocReviewCycleID">
    <vt:i4>-690230589</vt:i4>
  </property>
  <property fmtid="{D5CDD505-2E9C-101B-9397-08002B2CF9AE}" pid="4" name="_NewReviewCycle">
    <vt:lpwstr/>
  </property>
  <property fmtid="{D5CDD505-2E9C-101B-9397-08002B2CF9AE}" pid="5" name="_EmailSubject">
    <vt:lpwstr>ST101 Draft for your edits and help</vt:lpwstr>
  </property>
  <property fmtid="{D5CDD505-2E9C-101B-9397-08002B2CF9AE}" pid="6" name="_AuthorEmail">
    <vt:lpwstr>Jim.Spangelo@ercb.ca</vt:lpwstr>
  </property>
  <property fmtid="{D5CDD505-2E9C-101B-9397-08002B2CF9AE}" pid="7" name="_AuthorEmailDisplayName">
    <vt:lpwstr>Jim Spangelo</vt:lpwstr>
  </property>
  <property fmtid="{D5CDD505-2E9C-101B-9397-08002B2CF9AE}" pid="8" name="_ReviewingToolsShownOnce">
    <vt:lpwstr/>
  </property>
</Properties>
</file>